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5165" windowHeight="11295"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E309" i="9" s="1"/>
  <c r="F309" i="9"/>
  <c r="B309" i="9"/>
  <c r="F308" i="9"/>
  <c r="H307" i="9"/>
  <c r="G307" i="9"/>
  <c r="E307" i="9" s="1"/>
  <c r="B307" i="9" s="1"/>
  <c r="F307" i="9"/>
  <c r="H306" i="9"/>
  <c r="G306" i="9"/>
  <c r="E306" i="9" s="1"/>
  <c r="B306" i="9" s="1"/>
  <c r="F306" i="9"/>
  <c r="H305" i="9"/>
  <c r="E305" i="9" s="1"/>
  <c r="G305" i="9"/>
  <c r="F305" i="9"/>
  <c r="B305" i="9"/>
  <c r="H304" i="9"/>
  <c r="G304" i="9"/>
  <c r="F304" i="9"/>
  <c r="E304" i="9"/>
  <c r="B304" i="9" s="1"/>
  <c r="H303" i="9"/>
  <c r="G303" i="9"/>
  <c r="E303" i="9" s="1"/>
  <c r="F303" i="9"/>
  <c r="H302" i="9"/>
  <c r="G302" i="9"/>
  <c r="E302" i="9" s="1"/>
  <c r="B302" i="9" s="1"/>
  <c r="F302" i="9"/>
  <c r="H301" i="9"/>
  <c r="E301" i="9" s="1"/>
  <c r="B301" i="9" s="1"/>
  <c r="G301" i="9"/>
  <c r="F301" i="9"/>
  <c r="H300" i="9"/>
  <c r="G300" i="9"/>
  <c r="F300" i="9"/>
  <c r="E300" i="9"/>
  <c r="B300" i="9" s="1"/>
  <c r="H299" i="9"/>
  <c r="G299" i="9"/>
  <c r="E299" i="9" s="1"/>
  <c r="B299" i="9" s="1"/>
  <c r="F299" i="9"/>
  <c r="H298" i="9"/>
  <c r="G298" i="9"/>
  <c r="E298" i="9" s="1"/>
  <c r="B298" i="9" s="1"/>
  <c r="F298" i="9"/>
  <c r="H297" i="9"/>
  <c r="E297" i="9" s="1"/>
  <c r="G297" i="9"/>
  <c r="F297" i="9"/>
  <c r="B297" i="9"/>
  <c r="H296" i="9"/>
  <c r="G296" i="9"/>
  <c r="F296" i="9"/>
  <c r="E296" i="9"/>
  <c r="B296" i="9" s="1"/>
  <c r="H295" i="9"/>
  <c r="G295" i="9"/>
  <c r="E295" i="9" s="1"/>
  <c r="F295" i="9"/>
  <c r="H294" i="9"/>
  <c r="G294" i="9"/>
  <c r="E294" i="9" s="1"/>
  <c r="B294" i="9" s="1"/>
  <c r="F294" i="9"/>
  <c r="H293" i="9"/>
  <c r="G293" i="9"/>
  <c r="F293" i="9"/>
  <c r="H292" i="9"/>
  <c r="G292" i="9"/>
  <c r="F292" i="9"/>
  <c r="E292" i="9"/>
  <c r="B292" i="9" s="1"/>
  <c r="F291" i="9"/>
  <c r="G290" i="9"/>
  <c r="E290" i="9" s="1"/>
  <c r="B290" i="9" s="1"/>
  <c r="F290" i="9"/>
  <c r="H289" i="9"/>
  <c r="G289" i="9"/>
  <c r="E289" i="9" s="1"/>
  <c r="B289" i="9" s="1"/>
  <c r="F289" i="9"/>
  <c r="H288" i="9"/>
  <c r="G288" i="9"/>
  <c r="F288" i="9"/>
  <c r="E288" i="9"/>
  <c r="B288" i="9" s="1"/>
  <c r="H287" i="9"/>
  <c r="G287" i="9"/>
  <c r="E287" i="9" s="1"/>
  <c r="F287" i="9"/>
  <c r="H286" i="9"/>
  <c r="G286" i="9"/>
  <c r="E286" i="9" s="1"/>
  <c r="B286" i="9" s="1"/>
  <c r="F286" i="9"/>
  <c r="F285" i="9"/>
  <c r="H284" i="9"/>
  <c r="E284" i="9" s="1"/>
  <c r="B284" i="9" s="1"/>
  <c r="G284" i="9"/>
  <c r="F284" i="9"/>
  <c r="H283" i="9"/>
  <c r="G283" i="9"/>
  <c r="F283" i="9"/>
  <c r="E283" i="9"/>
  <c r="B283" i="9" s="1"/>
  <c r="H282" i="9"/>
  <c r="G282" i="9"/>
  <c r="E282" i="9" s="1"/>
  <c r="B282" i="9" s="1"/>
  <c r="F282" i="9"/>
  <c r="F281" i="9"/>
  <c r="F280" i="9"/>
  <c r="F279" i="9"/>
  <c r="F278" i="9"/>
  <c r="F276" i="9"/>
  <c r="L275" i="9"/>
  <c r="F275" i="9" s="1"/>
  <c r="H275" i="9"/>
  <c r="G275" i="9"/>
  <c r="E275" i="9" s="1"/>
  <c r="B275" i="9" s="1"/>
  <c r="F274" i="9"/>
  <c r="I273" i="9"/>
  <c r="H273" i="9"/>
  <c r="F273" i="9"/>
  <c r="E273" i="9"/>
  <c r="B273" i="9" s="1"/>
  <c r="E272" i="9"/>
  <c r="M271" i="9"/>
  <c r="L271" i="9"/>
  <c r="F271" i="9" s="1"/>
  <c r="E271" i="9"/>
  <c r="B271" i="9" s="1"/>
  <c r="M270" i="9"/>
  <c r="F270" i="9" s="1"/>
  <c r="B270" i="9" s="1"/>
  <c r="L270" i="9"/>
  <c r="E270" i="9"/>
  <c r="M269" i="9"/>
  <c r="L269" i="9"/>
  <c r="F269" i="9" s="1"/>
  <c r="E269" i="9"/>
  <c r="B269" i="9" s="1"/>
  <c r="M268" i="9"/>
  <c r="L268" i="9"/>
  <c r="F268" i="9"/>
  <c r="B268" i="9" s="1"/>
  <c r="E268" i="9"/>
  <c r="M267" i="9"/>
  <c r="L267" i="9"/>
  <c r="F267" i="9" s="1"/>
  <c r="E267" i="9"/>
  <c r="M266" i="9"/>
  <c r="F266" i="9" s="1"/>
  <c r="B266" i="9" s="1"/>
  <c r="L266" i="9"/>
  <c r="E266" i="9"/>
  <c r="M265" i="9"/>
  <c r="L265" i="9"/>
  <c r="F265" i="9" s="1"/>
  <c r="E265" i="9"/>
  <c r="B265" i="9" s="1"/>
  <c r="M264" i="9"/>
  <c r="L264" i="9"/>
  <c r="F264" i="9"/>
  <c r="B264" i="9" s="1"/>
  <c r="E264" i="9"/>
  <c r="M263" i="9"/>
  <c r="L263" i="9"/>
  <c r="F263" i="9" s="1"/>
  <c r="E263" i="9"/>
  <c r="B263" i="9" s="1"/>
  <c r="M262" i="9"/>
  <c r="L262" i="9"/>
  <c r="E262" i="9"/>
  <c r="M261" i="9"/>
  <c r="L261" i="9"/>
  <c r="F261" i="9" s="1"/>
  <c r="E261" i="9"/>
  <c r="B261" i="9" s="1"/>
  <c r="M260" i="9"/>
  <c r="L260" i="9"/>
  <c r="F260" i="9"/>
  <c r="E260" i="9"/>
  <c r="B260" i="9" s="1"/>
  <c r="M259" i="9"/>
  <c r="L259" i="9"/>
  <c r="F259" i="9" s="1"/>
  <c r="B259" i="9" s="1"/>
  <c r="E259" i="9"/>
  <c r="M258" i="9"/>
  <c r="L258" i="9"/>
  <c r="F258" i="9" s="1"/>
  <c r="B258" i="9" s="1"/>
  <c r="E258" i="9"/>
  <c r="M257" i="9"/>
  <c r="L257" i="9"/>
  <c r="F257" i="9" s="1"/>
  <c r="E257" i="9"/>
  <c r="M256" i="9"/>
  <c r="L256" i="9"/>
  <c r="F256" i="9"/>
  <c r="B256" i="9" s="1"/>
  <c r="E256" i="9"/>
  <c r="M255" i="9"/>
  <c r="L255" i="9"/>
  <c r="F255" i="9" s="1"/>
  <c r="B255" i="9" s="1"/>
  <c r="E255" i="9"/>
  <c r="M254" i="9"/>
  <c r="L254" i="9"/>
  <c r="E254" i="9"/>
  <c r="M253" i="9"/>
  <c r="L253" i="9"/>
  <c r="F253" i="9" s="1"/>
  <c r="E253" i="9"/>
  <c r="B253" i="9" s="1"/>
  <c r="M252" i="9"/>
  <c r="L252" i="9"/>
  <c r="F252" i="9"/>
  <c r="B252" i="9" s="1"/>
  <c r="E252" i="9"/>
  <c r="M251" i="9"/>
  <c r="L251" i="9"/>
  <c r="F251" i="9" s="1"/>
  <c r="E251" i="9"/>
  <c r="M250" i="9"/>
  <c r="L250" i="9"/>
  <c r="F250" i="9" s="1"/>
  <c r="B250" i="9" s="1"/>
  <c r="E250" i="9"/>
  <c r="M249" i="9"/>
  <c r="L249" i="9"/>
  <c r="F249" i="9" s="1"/>
  <c r="E249" i="9"/>
  <c r="M248" i="9"/>
  <c r="L248" i="9"/>
  <c r="F248" i="9"/>
  <c r="B248" i="9" s="1"/>
  <c r="E248" i="9"/>
  <c r="M247" i="9"/>
  <c r="L247" i="9"/>
  <c r="F247" i="9" s="1"/>
  <c r="E247" i="9"/>
  <c r="B247" i="9" s="1"/>
  <c r="M246" i="9"/>
  <c r="L246" i="9"/>
  <c r="E246" i="9"/>
  <c r="M245" i="9"/>
  <c r="L245" i="9"/>
  <c r="F245" i="9" s="1"/>
  <c r="E245" i="9"/>
  <c r="B245" i="9" s="1"/>
  <c r="M244" i="9"/>
  <c r="L244" i="9"/>
  <c r="F244" i="9"/>
  <c r="E244" i="9"/>
  <c r="B244" i="9" s="1"/>
  <c r="M243" i="9"/>
  <c r="L243" i="9"/>
  <c r="F243" i="9" s="1"/>
  <c r="E243" i="9"/>
  <c r="M242" i="9"/>
  <c r="L242" i="9"/>
  <c r="F242" i="9" s="1"/>
  <c r="B242" i="9" s="1"/>
  <c r="E242" i="9"/>
  <c r="M241" i="9"/>
  <c r="L241" i="9"/>
  <c r="F241" i="9" s="1"/>
  <c r="E241" i="9"/>
  <c r="B241" i="9" s="1"/>
  <c r="M240" i="9"/>
  <c r="L240" i="9"/>
  <c r="F240" i="9"/>
  <c r="E240" i="9"/>
  <c r="B240" i="9" s="1"/>
  <c r="M239" i="9"/>
  <c r="L239" i="9"/>
  <c r="F239" i="9" s="1"/>
  <c r="E239" i="9"/>
  <c r="B239" i="9" s="1"/>
  <c r="M238" i="9"/>
  <c r="L238" i="9"/>
  <c r="E238" i="9"/>
  <c r="M237" i="9"/>
  <c r="L237" i="9"/>
  <c r="F237" i="9" s="1"/>
  <c r="E237" i="9"/>
  <c r="B237" i="9" s="1"/>
  <c r="M236" i="9"/>
  <c r="L236" i="9"/>
  <c r="F236" i="9"/>
  <c r="B236" i="9" s="1"/>
  <c r="E236" i="9"/>
  <c r="M235" i="9"/>
  <c r="L235" i="9"/>
  <c r="F235" i="9" s="1"/>
  <c r="B235" i="9" s="1"/>
  <c r="E235" i="9"/>
  <c r="M234" i="9"/>
  <c r="L234" i="9"/>
  <c r="F234" i="9" s="1"/>
  <c r="B234" i="9" s="1"/>
  <c r="E234" i="9"/>
  <c r="M233" i="9"/>
  <c r="L233" i="9"/>
  <c r="F233" i="9" s="1"/>
  <c r="E233" i="9"/>
  <c r="B233" i="9" s="1"/>
  <c r="M232" i="9"/>
  <c r="L232" i="9"/>
  <c r="F232" i="9"/>
  <c r="B232" i="9" s="1"/>
  <c r="E232" i="9"/>
  <c r="M231" i="9"/>
  <c r="L231" i="9"/>
  <c r="F231" i="9" s="1"/>
  <c r="B231" i="9" s="1"/>
  <c r="E231" i="9"/>
  <c r="M230" i="9"/>
  <c r="F230" i="9" s="1"/>
  <c r="B230" i="9" s="1"/>
  <c r="L230" i="9"/>
  <c r="E230" i="9"/>
  <c r="M229" i="9"/>
  <c r="L229" i="9"/>
  <c r="F229" i="9" s="1"/>
  <c r="E229" i="9"/>
  <c r="B229" i="9" s="1"/>
  <c r="M228" i="9"/>
  <c r="L228" i="9"/>
  <c r="F228" i="9"/>
  <c r="B228" i="9" s="1"/>
  <c r="E228" i="9"/>
  <c r="M227" i="9"/>
  <c r="L227" i="9"/>
  <c r="F227" i="9" s="1"/>
  <c r="B227" i="9" s="1"/>
  <c r="E227" i="9"/>
  <c r="M226" i="9"/>
  <c r="L226" i="9"/>
  <c r="F226" i="9" s="1"/>
  <c r="B226" i="9" s="1"/>
  <c r="E226" i="9"/>
  <c r="M225" i="9"/>
  <c r="L225" i="9"/>
  <c r="F225" i="9" s="1"/>
  <c r="E225" i="9"/>
  <c r="M224" i="9"/>
  <c r="L224" i="9"/>
  <c r="F224" i="9"/>
  <c r="E224" i="9"/>
  <c r="M223" i="9"/>
  <c r="L223" i="9"/>
  <c r="F223" i="9" s="1"/>
  <c r="B223" i="9" s="1"/>
  <c r="E223" i="9"/>
  <c r="M222" i="9"/>
  <c r="L222" i="9"/>
  <c r="E222" i="9"/>
  <c r="M221" i="9"/>
  <c r="F221" i="9" s="1"/>
  <c r="L221" i="9"/>
  <c r="E221" i="9"/>
  <c r="M220" i="9"/>
  <c r="L220" i="9"/>
  <c r="F220" i="9"/>
  <c r="B220" i="9" s="1"/>
  <c r="E220" i="9"/>
  <c r="M219" i="9"/>
  <c r="L219" i="9"/>
  <c r="F219" i="9" s="1"/>
  <c r="B219" i="9" s="1"/>
  <c r="E219" i="9"/>
  <c r="M218" i="9"/>
  <c r="L218" i="9"/>
  <c r="F218" i="9" s="1"/>
  <c r="B218" i="9" s="1"/>
  <c r="E218" i="9"/>
  <c r="M217" i="9"/>
  <c r="L217" i="9"/>
  <c r="F217" i="9" s="1"/>
  <c r="E217" i="9"/>
  <c r="M216" i="9"/>
  <c r="L216" i="9"/>
  <c r="F216" i="9"/>
  <c r="B216" i="9" s="1"/>
  <c r="E216" i="9"/>
  <c r="M215" i="9"/>
  <c r="L215" i="9"/>
  <c r="F215" i="9" s="1"/>
  <c r="B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F143" i="9"/>
  <c r="H142" i="9"/>
  <c r="G142" i="9"/>
  <c r="E142" i="9" s="1"/>
  <c r="F142" i="9"/>
  <c r="H141" i="9"/>
  <c r="G141" i="9"/>
  <c r="F141" i="9"/>
  <c r="H140" i="9"/>
  <c r="G140" i="9"/>
  <c r="F140" i="9"/>
  <c r="E140" i="9"/>
  <c r="B140" i="9" s="1"/>
  <c r="H139" i="9"/>
  <c r="G139" i="9"/>
  <c r="F139" i="9"/>
  <c r="E139" i="9"/>
  <c r="H138" i="9"/>
  <c r="G138" i="9"/>
  <c r="E138" i="9" s="1"/>
  <c r="F138" i="9"/>
  <c r="H137" i="9"/>
  <c r="G137" i="9"/>
  <c r="F137" i="9"/>
  <c r="H136" i="9"/>
  <c r="G136" i="9"/>
  <c r="F136" i="9"/>
  <c r="E136" i="9"/>
  <c r="B136" i="9" s="1"/>
  <c r="H135" i="9"/>
  <c r="G135" i="9"/>
  <c r="F135" i="9"/>
  <c r="E135" i="9"/>
  <c r="H134" i="9"/>
  <c r="G134" i="9"/>
  <c r="E134" i="9" s="1"/>
  <c r="F134" i="9"/>
  <c r="H133" i="9"/>
  <c r="G133" i="9"/>
  <c r="F133" i="9"/>
  <c r="H132" i="9"/>
  <c r="G132" i="9"/>
  <c r="F132" i="9"/>
  <c r="E132" i="9"/>
  <c r="B132" i="9" s="1"/>
  <c r="H131" i="9"/>
  <c r="G131" i="9"/>
  <c r="F131" i="9"/>
  <c r="E131" i="9"/>
  <c r="H130" i="9"/>
  <c r="G130" i="9"/>
  <c r="E130" i="9" s="1"/>
  <c r="F130" i="9"/>
  <c r="H129" i="9"/>
  <c r="G129" i="9"/>
  <c r="F129" i="9"/>
  <c r="H128" i="9"/>
  <c r="G128" i="9"/>
  <c r="F128" i="9"/>
  <c r="E128" i="9"/>
  <c r="B128" i="9" s="1"/>
  <c r="H127" i="9"/>
  <c r="G127" i="9"/>
  <c r="F127" i="9"/>
  <c r="E127" i="9"/>
  <c r="H126" i="9"/>
  <c r="G126" i="9"/>
  <c r="E126" i="9" s="1"/>
  <c r="F126" i="9"/>
  <c r="H125" i="9"/>
  <c r="G125" i="9"/>
  <c r="F125" i="9"/>
  <c r="H124" i="9"/>
  <c r="G124" i="9"/>
  <c r="F124" i="9"/>
  <c r="E124" i="9"/>
  <c r="B124" i="9" s="1"/>
  <c r="H123" i="9"/>
  <c r="G123" i="9"/>
  <c r="F123" i="9"/>
  <c r="E123" i="9"/>
  <c r="H122" i="9"/>
  <c r="G122" i="9"/>
  <c r="E122" i="9" s="1"/>
  <c r="F122" i="9"/>
  <c r="H121" i="9"/>
  <c r="G121" i="9"/>
  <c r="F121" i="9"/>
  <c r="H120" i="9"/>
  <c r="G120" i="9"/>
  <c r="F120" i="9"/>
  <c r="E120" i="9"/>
  <c r="B120" i="9" s="1"/>
  <c r="H119" i="9"/>
  <c r="G119" i="9"/>
  <c r="F119" i="9"/>
  <c r="E119" i="9"/>
  <c r="H118" i="9"/>
  <c r="G118" i="9"/>
  <c r="E118" i="9" s="1"/>
  <c r="F118" i="9"/>
  <c r="H117" i="9"/>
  <c r="G117" i="9"/>
  <c r="F117" i="9"/>
  <c r="H116" i="9"/>
  <c r="G116" i="9"/>
  <c r="F116" i="9"/>
  <c r="E116" i="9"/>
  <c r="B116" i="9" s="1"/>
  <c r="H115" i="9"/>
  <c r="G115" i="9"/>
  <c r="F115" i="9"/>
  <c r="E115" i="9"/>
  <c r="H114" i="9"/>
  <c r="G114" i="9"/>
  <c r="E114" i="9" s="1"/>
  <c r="F114" i="9"/>
  <c r="H113" i="9"/>
  <c r="G113" i="9"/>
  <c r="F113" i="9"/>
  <c r="H112" i="9"/>
  <c r="G112" i="9"/>
  <c r="F112" i="9"/>
  <c r="E112" i="9"/>
  <c r="B112" i="9" s="1"/>
  <c r="H111" i="9"/>
  <c r="G111" i="9"/>
  <c r="F111" i="9"/>
  <c r="E111" i="9"/>
  <c r="H110" i="9"/>
  <c r="G110" i="9"/>
  <c r="E110" i="9" s="1"/>
  <c r="F110" i="9"/>
  <c r="H109" i="9"/>
  <c r="G109" i="9"/>
  <c r="F109" i="9"/>
  <c r="H108" i="9"/>
  <c r="G108" i="9"/>
  <c r="F108" i="9"/>
  <c r="E108" i="9"/>
  <c r="B108" i="9" s="1"/>
  <c r="H107" i="9"/>
  <c r="G107" i="9"/>
  <c r="F107" i="9"/>
  <c r="E107" i="9"/>
  <c r="H106" i="9"/>
  <c r="G106" i="9"/>
  <c r="E106" i="9" s="1"/>
  <c r="F106" i="9"/>
  <c r="H105" i="9"/>
  <c r="G105" i="9"/>
  <c r="F105" i="9"/>
  <c r="H104" i="9"/>
  <c r="G104" i="9"/>
  <c r="F104" i="9"/>
  <c r="E104" i="9"/>
  <c r="B104" i="9" s="1"/>
  <c r="H103" i="9"/>
  <c r="G103" i="9"/>
  <c r="F103" i="9"/>
  <c r="E103" i="9"/>
  <c r="H102" i="9"/>
  <c r="G102" i="9"/>
  <c r="E102" i="9" s="1"/>
  <c r="F102" i="9"/>
  <c r="B102" i="9" s="1"/>
  <c r="H101" i="9"/>
  <c r="G101" i="9"/>
  <c r="F101" i="9"/>
  <c r="E101" i="9"/>
  <c r="B101" i="9" s="1"/>
  <c r="H100" i="9"/>
  <c r="E100" i="9" s="1"/>
  <c r="B100" i="9" s="1"/>
  <c r="G100" i="9"/>
  <c r="F100" i="9"/>
  <c r="H99" i="9"/>
  <c r="G99" i="9"/>
  <c r="E99" i="9" s="1"/>
  <c r="B99" i="9" s="1"/>
  <c r="F99" i="9"/>
  <c r="H98" i="9"/>
  <c r="G98" i="9"/>
  <c r="F98" i="9"/>
  <c r="H97" i="9"/>
  <c r="G97" i="9"/>
  <c r="F97" i="9"/>
  <c r="H96" i="9"/>
  <c r="G96" i="9"/>
  <c r="F96" i="9"/>
  <c r="E96" i="9"/>
  <c r="B96" i="9" s="1"/>
  <c r="H95" i="9"/>
  <c r="G95" i="9"/>
  <c r="F95" i="9"/>
  <c r="E95" i="9"/>
  <c r="H94" i="9"/>
  <c r="G94" i="9"/>
  <c r="E94" i="9" s="1"/>
  <c r="F94" i="9"/>
  <c r="B94" i="9" s="1"/>
  <c r="H93" i="9"/>
  <c r="G93" i="9"/>
  <c r="F93" i="9"/>
  <c r="E93" i="9"/>
  <c r="B93" i="9" s="1"/>
  <c r="H92" i="9"/>
  <c r="E92" i="9" s="1"/>
  <c r="B92" i="9" s="1"/>
  <c r="G92" i="9"/>
  <c r="F92" i="9"/>
  <c r="H91" i="9"/>
  <c r="G91" i="9"/>
  <c r="E91" i="9" s="1"/>
  <c r="B91" i="9" s="1"/>
  <c r="F91" i="9"/>
  <c r="H90" i="9"/>
  <c r="G90" i="9"/>
  <c r="F90" i="9"/>
  <c r="H89" i="9"/>
  <c r="G89" i="9"/>
  <c r="F89" i="9"/>
  <c r="H88" i="9"/>
  <c r="G88" i="9"/>
  <c r="F88" i="9"/>
  <c r="E88" i="9"/>
  <c r="B88" i="9" s="1"/>
  <c r="H87" i="9"/>
  <c r="G87" i="9"/>
  <c r="F87" i="9"/>
  <c r="E87" i="9"/>
  <c r="H86" i="9"/>
  <c r="G86" i="9"/>
  <c r="E86" i="9" s="1"/>
  <c r="F86" i="9"/>
  <c r="B86" i="9" s="1"/>
  <c r="H85" i="9"/>
  <c r="G85" i="9"/>
  <c r="F85" i="9"/>
  <c r="E85" i="9"/>
  <c r="B85" i="9" s="1"/>
  <c r="H84" i="9"/>
  <c r="E84" i="9" s="1"/>
  <c r="B84" i="9" s="1"/>
  <c r="G84" i="9"/>
  <c r="F84" i="9"/>
  <c r="H83" i="9"/>
  <c r="G83" i="9"/>
  <c r="E83" i="9" s="1"/>
  <c r="B83" i="9" s="1"/>
  <c r="F83" i="9"/>
  <c r="H82" i="9"/>
  <c r="G82" i="9"/>
  <c r="F82" i="9"/>
  <c r="H81" i="9"/>
  <c r="G81" i="9"/>
  <c r="F81" i="9"/>
  <c r="H80" i="9"/>
  <c r="G80" i="9"/>
  <c r="F80" i="9"/>
  <c r="E80" i="9"/>
  <c r="B80" i="9" s="1"/>
  <c r="H79" i="9"/>
  <c r="G79" i="9"/>
  <c r="F79" i="9"/>
  <c r="E79" i="9"/>
  <c r="H78" i="9"/>
  <c r="G78" i="9"/>
  <c r="F78" i="9"/>
  <c r="E78" i="9"/>
  <c r="B78" i="9" s="1"/>
  <c r="H77" i="9"/>
  <c r="G77" i="9"/>
  <c r="E77" i="9" s="1"/>
  <c r="B77" i="9" s="1"/>
  <c r="F77" i="9"/>
  <c r="H76" i="9"/>
  <c r="G76" i="9"/>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H69" i="9"/>
  <c r="G69" i="9"/>
  <c r="E69" i="9" s="1"/>
  <c r="B69" i="9" s="1"/>
  <c r="F69" i="9"/>
  <c r="H68" i="9"/>
  <c r="G68" i="9"/>
  <c r="E68" i="9" s="1"/>
  <c r="B68" i="9" s="1"/>
  <c r="F68" i="9"/>
  <c r="H67" i="9"/>
  <c r="G67" i="9"/>
  <c r="F67" i="9"/>
  <c r="E67" i="9"/>
  <c r="B67" i="9" s="1"/>
  <c r="H66" i="9"/>
  <c r="G66" i="9"/>
  <c r="F66" i="9"/>
  <c r="E66" i="9"/>
  <c r="H65" i="9"/>
  <c r="G65" i="9"/>
  <c r="E65" i="9" s="1"/>
  <c r="B65" i="9" s="1"/>
  <c r="F65" i="9"/>
  <c r="H64" i="9"/>
  <c r="G64" i="9"/>
  <c r="F64" i="9"/>
  <c r="H63" i="9"/>
  <c r="G63" i="9"/>
  <c r="F63" i="9"/>
  <c r="E63" i="9"/>
  <c r="B63" i="9" s="1"/>
  <c r="H62" i="9"/>
  <c r="G62" i="9"/>
  <c r="F62" i="9"/>
  <c r="E62" i="9"/>
  <c r="B62" i="9" s="1"/>
  <c r="H61" i="9"/>
  <c r="G61" i="9"/>
  <c r="E61" i="9" s="1"/>
  <c r="B61" i="9" s="1"/>
  <c r="F61" i="9"/>
  <c r="H60" i="9"/>
  <c r="G60" i="9"/>
  <c r="F60" i="9"/>
  <c r="H59" i="9"/>
  <c r="G59" i="9"/>
  <c r="F59" i="9"/>
  <c r="E59" i="9"/>
  <c r="B59" i="9" s="1"/>
  <c r="H58" i="9"/>
  <c r="G58" i="9"/>
  <c r="F58" i="9"/>
  <c r="E58" i="9"/>
  <c r="B58" i="9" s="1"/>
  <c r="H57" i="9"/>
  <c r="G57" i="9"/>
  <c r="E57" i="9" s="1"/>
  <c r="B57" i="9" s="1"/>
  <c r="F57" i="9"/>
  <c r="H56" i="9"/>
  <c r="G56" i="9"/>
  <c r="E56" i="9" s="1"/>
  <c r="B56" i="9" s="1"/>
  <c r="F56" i="9"/>
  <c r="H55" i="9"/>
  <c r="G55" i="9"/>
  <c r="F55" i="9"/>
  <c r="E55" i="9"/>
  <c r="B55" i="9" s="1"/>
  <c r="H54" i="9"/>
  <c r="G54" i="9"/>
  <c r="F54" i="9"/>
  <c r="E54" i="9"/>
  <c r="H53" i="9"/>
  <c r="G53" i="9"/>
  <c r="E53" i="9" s="1"/>
  <c r="B53" i="9" s="1"/>
  <c r="F53" i="9"/>
  <c r="H52" i="9"/>
  <c r="G52" i="9"/>
  <c r="E52" i="9" s="1"/>
  <c r="B52" i="9" s="1"/>
  <c r="F52" i="9"/>
  <c r="H51" i="9"/>
  <c r="G51" i="9"/>
  <c r="F51" i="9"/>
  <c r="E51" i="9"/>
  <c r="B51" i="9" s="1"/>
  <c r="H50" i="9"/>
  <c r="G50" i="9"/>
  <c r="F50" i="9"/>
  <c r="E50" i="9"/>
  <c r="H49" i="9"/>
  <c r="G49" i="9"/>
  <c r="E49" i="9" s="1"/>
  <c r="B49" i="9" s="1"/>
  <c r="F49" i="9"/>
  <c r="H48" i="9"/>
  <c r="G48" i="9"/>
  <c r="F48" i="9"/>
  <c r="H47" i="9"/>
  <c r="G47" i="9"/>
  <c r="F47" i="9"/>
  <c r="E47" i="9"/>
  <c r="B47" i="9" s="1"/>
  <c r="H46" i="9"/>
  <c r="G46" i="9"/>
  <c r="F46" i="9"/>
  <c r="E46" i="9"/>
  <c r="B46" i="9" s="1"/>
  <c r="H45" i="9"/>
  <c r="G45" i="9"/>
  <c r="E45" i="9" s="1"/>
  <c r="B45" i="9" s="1"/>
  <c r="F45" i="9"/>
  <c r="H44" i="9"/>
  <c r="G44" i="9"/>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H37" i="9"/>
  <c r="G37" i="9"/>
  <c r="E37" i="9" s="1"/>
  <c r="B37" i="9" s="1"/>
  <c r="F37" i="9"/>
  <c r="H36" i="9"/>
  <c r="G36" i="9"/>
  <c r="E36" i="9" s="1"/>
  <c r="B36" i="9" s="1"/>
  <c r="F36" i="9"/>
  <c r="H35" i="9"/>
  <c r="G35" i="9"/>
  <c r="F35" i="9"/>
  <c r="E35" i="9"/>
  <c r="B35" i="9" s="1"/>
  <c r="H34" i="9"/>
  <c r="G34" i="9"/>
  <c r="F34" i="9"/>
  <c r="E34" i="9"/>
  <c r="H33" i="9"/>
  <c r="G33" i="9"/>
  <c r="E33" i="9" s="1"/>
  <c r="B33" i="9" s="1"/>
  <c r="F33" i="9"/>
  <c r="H32" i="9"/>
  <c r="G32" i="9"/>
  <c r="F32" i="9"/>
  <c r="H31" i="9"/>
  <c r="G31" i="9"/>
  <c r="F31" i="9"/>
  <c r="E31" i="9"/>
  <c r="B31" i="9" s="1"/>
  <c r="H30" i="9"/>
  <c r="G30" i="9"/>
  <c r="F30" i="9"/>
  <c r="E30" i="9"/>
  <c r="B30" i="9" s="1"/>
  <c r="H29" i="9"/>
  <c r="G29" i="9"/>
  <c r="E29" i="9" s="1"/>
  <c r="B29" i="9" s="1"/>
  <c r="F29" i="9"/>
  <c r="H28" i="9"/>
  <c r="G28" i="9"/>
  <c r="F28" i="9"/>
  <c r="H27" i="9"/>
  <c r="G27" i="9"/>
  <c r="F27" i="9"/>
  <c r="E27" i="9"/>
  <c r="B27" i="9" s="1"/>
  <c r="H26" i="9"/>
  <c r="G26" i="9"/>
  <c r="F26" i="9"/>
  <c r="E26" i="9"/>
  <c r="B26" i="9" s="1"/>
  <c r="H25" i="9"/>
  <c r="G25" i="9"/>
  <c r="E25" i="9" s="1"/>
  <c r="B25" i="9" s="1"/>
  <c r="F25" i="9"/>
  <c r="H24" i="9"/>
  <c r="G24" i="9"/>
  <c r="E24" i="9" s="1"/>
  <c r="B24" i="9" s="1"/>
  <c r="F24" i="9"/>
  <c r="H23" i="9"/>
  <c r="G23" i="9"/>
  <c r="F23" i="9"/>
  <c r="E23" i="9"/>
  <c r="B23" i="9" s="1"/>
  <c r="H22" i="9"/>
  <c r="G22" i="9"/>
  <c r="F22" i="9"/>
  <c r="E22" i="9"/>
  <c r="F21" i="9"/>
  <c r="F4" i="9"/>
  <c r="O3" i="9"/>
  <c r="I3" i="9"/>
  <c r="H3" i="9"/>
  <c r="G3" i="9"/>
  <c r="D101" i="8"/>
  <c r="D95" i="8"/>
  <c r="D90" i="8"/>
  <c r="D85" i="8"/>
  <c r="D80" i="8"/>
  <c r="D75" i="8"/>
  <c r="D70" i="8"/>
  <c r="D65" i="8"/>
  <c r="D60" i="8"/>
  <c r="D49" i="8" s="1"/>
  <c r="D55" i="8"/>
  <c r="D50" i="8"/>
  <c r="D44" i="8"/>
  <c r="D36" i="8"/>
  <c r="D26" i="8"/>
  <c r="D18" i="8"/>
  <c r="D8" i="8"/>
  <c r="D6" i="8"/>
  <c r="E44" i="7"/>
  <c r="D44" i="7"/>
  <c r="E39" i="7"/>
  <c r="E38" i="7" s="1"/>
  <c r="I31" i="3" s="1"/>
  <c r="D39" i="7"/>
  <c r="D38" i="7" s="1"/>
  <c r="H31" i="3" s="1"/>
  <c r="E30" i="7"/>
  <c r="D30" i="7"/>
  <c r="E23" i="7"/>
  <c r="D23" i="7"/>
  <c r="E22" i="7"/>
  <c r="D22" i="7"/>
  <c r="H30" i="3" s="1"/>
  <c r="E14" i="7"/>
  <c r="D14" i="7"/>
  <c r="E7" i="7"/>
  <c r="E6" i="7" s="1"/>
  <c r="E5" i="7" s="1"/>
  <c r="I29" i="3" s="1"/>
  <c r="D7" i="7"/>
  <c r="D6" i="7" s="1"/>
  <c r="D5" i="7" s="1"/>
  <c r="F140" i="6"/>
  <c r="F139" i="6"/>
  <c r="F138" i="6"/>
  <c r="F137" i="6"/>
  <c r="F136" i="6"/>
  <c r="F135" i="6"/>
  <c r="F134" i="6"/>
  <c r="F133" i="6"/>
  <c r="F132" i="6"/>
  <c r="F131" i="6"/>
  <c r="E130" i="6"/>
  <c r="E129" i="6" s="1"/>
  <c r="D130" i="6"/>
  <c r="F128" i="6"/>
  <c r="F127" i="6"/>
  <c r="F126" i="6"/>
  <c r="F125" i="6"/>
  <c r="F124" i="6"/>
  <c r="F123" i="6"/>
  <c r="E122" i="6"/>
  <c r="E114" i="6" s="1"/>
  <c r="I27" i="3" s="1"/>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D250" i="5"/>
  <c r="F250" i="5" s="1"/>
  <c r="F249" i="5"/>
  <c r="F248" i="5"/>
  <c r="F247" i="5"/>
  <c r="E246" i="5"/>
  <c r="D246" i="5"/>
  <c r="D245" i="5"/>
  <c r="F244" i="5"/>
  <c r="F243" i="5"/>
  <c r="E242" i="5"/>
  <c r="F242" i="5" s="1"/>
  <c r="D242" i="5"/>
  <c r="F241" i="5"/>
  <c r="F240" i="5"/>
  <c r="F239" i="5"/>
  <c r="E239" i="5"/>
  <c r="D239" i="5"/>
  <c r="D238" i="5" s="1"/>
  <c r="D237"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F198" i="5"/>
  <c r="E198" i="5"/>
  <c r="E190" i="5" s="1"/>
  <c r="D198" i="5"/>
  <c r="F197" i="5"/>
  <c r="F196" i="5"/>
  <c r="F195" i="5"/>
  <c r="F194" i="5"/>
  <c r="F193" i="5"/>
  <c r="F192" i="5"/>
  <c r="F191" i="5"/>
  <c r="E191" i="5"/>
  <c r="D191" i="5"/>
  <c r="D190" i="5" s="1"/>
  <c r="F189" i="5"/>
  <c r="F188" i="5"/>
  <c r="F187" i="5"/>
  <c r="F186" i="5"/>
  <c r="F185" i="5"/>
  <c r="F184" i="5"/>
  <c r="F183" i="5"/>
  <c r="F182" i="5"/>
  <c r="F181" i="5"/>
  <c r="E180" i="5"/>
  <c r="D180" i="5"/>
  <c r="F179" i="5"/>
  <c r="F178" i="5"/>
  <c r="D177" i="5"/>
  <c r="G308"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E291" i="9" s="1"/>
  <c r="B291" i="9" s="1"/>
  <c r="F148" i="5"/>
  <c r="F147" i="5"/>
  <c r="E146" i="5"/>
  <c r="D146" i="5"/>
  <c r="F146" i="5"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D87" i="5" s="1"/>
  <c r="F87" i="5" s="1"/>
  <c r="E87" i="5"/>
  <c r="F86" i="5"/>
  <c r="F85" i="5"/>
  <c r="F84" i="5"/>
  <c r="F83" i="5"/>
  <c r="F82" i="5"/>
  <c r="F81" i="5"/>
  <c r="F80" i="5"/>
  <c r="E79" i="5"/>
  <c r="E78" i="5" s="1"/>
  <c r="D79" i="5"/>
  <c r="F79" i="5" s="1"/>
  <c r="F77" i="5"/>
  <c r="F76" i="5"/>
  <c r="F75" i="5"/>
  <c r="F74" i="5"/>
  <c r="F73" i="5"/>
  <c r="F72" i="5"/>
  <c r="F71" i="5"/>
  <c r="E70" i="5"/>
  <c r="E69" i="5" s="1"/>
  <c r="E68" i="5" s="1"/>
  <c r="I21" i="3" s="1"/>
  <c r="D70" i="5"/>
  <c r="F67" i="5"/>
  <c r="F66" i="5"/>
  <c r="F65" i="5"/>
  <c r="F64" i="5"/>
  <c r="F63" i="5"/>
  <c r="E63" i="5"/>
  <c r="D1041" i="1" s="1"/>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4" i="4" s="1"/>
  <c r="F638" i="4"/>
  <c r="F637" i="4"/>
  <c r="F634" i="4"/>
  <c r="F633" i="4"/>
  <c r="E632" i="4"/>
  <c r="D632" i="4"/>
  <c r="F632" i="4" s="1"/>
  <c r="F631" i="4"/>
  <c r="F630" i="4"/>
  <c r="F629" i="4"/>
  <c r="E629" i="4"/>
  <c r="E625" i="4" s="1"/>
  <c r="D629" i="4"/>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E594" i="4"/>
  <c r="E593" i="4" s="1"/>
  <c r="D594" i="4"/>
  <c r="F592" i="4"/>
  <c r="F591" i="4"/>
  <c r="E590" i="4"/>
  <c r="D590" i="4"/>
  <c r="F590" i="4" s="1"/>
  <c r="F589" i="4"/>
  <c r="F588" i="4"/>
  <c r="F587" i="4"/>
  <c r="E587" i="4"/>
  <c r="D587" i="4"/>
  <c r="F586" i="4"/>
  <c r="F585" i="4"/>
  <c r="E585" i="4"/>
  <c r="D585" i="4"/>
  <c r="F584" i="4"/>
  <c r="F583" i="4"/>
  <c r="F582" i="4"/>
  <c r="E581" i="4"/>
  <c r="E580" i="4" s="1"/>
  <c r="D581" i="4"/>
  <c r="F581" i="4" s="1"/>
  <c r="F579" i="4"/>
  <c r="F578" i="4"/>
  <c r="E577" i="4"/>
  <c r="D577" i="4"/>
  <c r="F577" i="4" s="1"/>
  <c r="F576" i="4"/>
  <c r="F575" i="4"/>
  <c r="E574" i="4"/>
  <c r="D574" i="4"/>
  <c r="F574" i="4" s="1"/>
  <c r="F573" i="4"/>
  <c r="F572" i="4"/>
  <c r="F571" i="4"/>
  <c r="E571" i="4"/>
  <c r="D571" i="4"/>
  <c r="F570" i="4"/>
  <c r="F569" i="4"/>
  <c r="F568" i="4"/>
  <c r="E568" i="4"/>
  <c r="D568" i="4"/>
  <c r="E567" i="4"/>
  <c r="D561" i="1"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7" i="4"/>
  <c r="F536" i="4"/>
  <c r="F535" i="4"/>
  <c r="E535" i="4"/>
  <c r="D529" i="1" s="1"/>
  <c r="G529" i="1" s="1"/>
  <c r="D535" i="4"/>
  <c r="F534" i="4"/>
  <c r="F533" i="4"/>
  <c r="F532" i="4"/>
  <c r="F531" i="4"/>
  <c r="E530" i="4"/>
  <c r="D530" i="4"/>
  <c r="F527" i="4"/>
  <c r="F526" i="4"/>
  <c r="E525" i="4"/>
  <c r="D525" i="4"/>
  <c r="F525" i="4" s="1"/>
  <c r="F524" i="4"/>
  <c r="F523" i="4"/>
  <c r="E522" i="4"/>
  <c r="D522" i="4"/>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53" i="1"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F421" i="4" s="1"/>
  <c r="E421" i="4"/>
  <c r="E418" i="4"/>
  <c r="D418" i="4"/>
  <c r="F418" i="4" s="1"/>
  <c r="F417" i="4"/>
  <c r="E417" i="4"/>
  <c r="E644" i="4" s="1"/>
  <c r="D417" i="4"/>
  <c r="E416" i="4"/>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D363" i="4"/>
  <c r="F362" i="4"/>
  <c r="F361" i="4"/>
  <c r="F360" i="4"/>
  <c r="F359" i="4"/>
  <c r="F358" i="4"/>
  <c r="F357" i="4"/>
  <c r="E356" i="4"/>
  <c r="F356" i="4" s="1"/>
  <c r="D356" i="4"/>
  <c r="F355" i="4"/>
  <c r="F354" i="4"/>
  <c r="F353" i="4"/>
  <c r="E352" i="4"/>
  <c r="E351" i="4" s="1"/>
  <c r="D352" i="4"/>
  <c r="F352" i="4" s="1"/>
  <c r="F349" i="4"/>
  <c r="F348" i="4"/>
  <c r="E348" i="4"/>
  <c r="D348" i="4"/>
  <c r="F347" i="4"/>
  <c r="F346" i="4"/>
  <c r="F345" i="4"/>
  <c r="E345" i="4"/>
  <c r="D345" i="4"/>
  <c r="F344" i="4"/>
  <c r="E344" i="4"/>
  <c r="D344" i="4"/>
  <c r="F343" i="4"/>
  <c r="F342" i="4"/>
  <c r="F341" i="4"/>
  <c r="F340"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E299"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F259" i="4" s="1"/>
  <c r="D259" i="4"/>
  <c r="F258" i="4"/>
  <c r="F257" i="4"/>
  <c r="F256" i="4"/>
  <c r="F255" i="4"/>
  <c r="F254" i="4"/>
  <c r="F253" i="4"/>
  <c r="E253" i="4"/>
  <c r="E252" i="4" s="1"/>
  <c r="D253"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5" i="4"/>
  <c r="F234" i="4"/>
  <c r="F233" i="4"/>
  <c r="F232" i="4"/>
  <c r="E231" i="4"/>
  <c r="D231" i="4"/>
  <c r="F231" i="4" s="1"/>
  <c r="F230" i="4"/>
  <c r="F229" i="4"/>
  <c r="E228" i="4"/>
  <c r="D228" i="4"/>
  <c r="F228" i="4" s="1"/>
  <c r="F227" i="4"/>
  <c r="F226" i="4"/>
  <c r="F225" i="4"/>
  <c r="E225" i="4"/>
  <c r="D225" i="4"/>
  <c r="E224" i="4"/>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F164"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F140" i="4"/>
  <c r="E140" i="4"/>
  <c r="D140" i="4"/>
  <c r="D139" i="4" s="1"/>
  <c r="E139" i="4"/>
  <c r="F139" i="4" s="1"/>
  <c r="F138" i="4"/>
  <c r="F137" i="4"/>
  <c r="F136" i="4"/>
  <c r="F135" i="4"/>
  <c r="E134" i="4"/>
  <c r="E133" i="4" s="1"/>
  <c r="D134" i="4"/>
  <c r="F134" i="4" s="1"/>
  <c r="D133" i="4"/>
  <c r="F133" i="4" s="1"/>
  <c r="F132" i="4"/>
  <c r="F131" i="4"/>
  <c r="F130" i="4"/>
  <c r="F129" i="4"/>
  <c r="F128" i="4"/>
  <c r="E128" i="4"/>
  <c r="D128" i="4"/>
  <c r="F127" i="4"/>
  <c r="F126" i="4"/>
  <c r="E125" i="4"/>
  <c r="E124" i="4" s="1"/>
  <c r="D125"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E82" i="4"/>
  <c r="D82"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1" i="4"/>
  <c r="F60" i="4"/>
  <c r="F59" i="4"/>
  <c r="E59" i="4"/>
  <c r="D59" i="4"/>
  <c r="F58" i="4"/>
  <c r="F57" i="4"/>
  <c r="F56" i="4"/>
  <c r="F55" i="4"/>
  <c r="E54" i="4"/>
  <c r="D54" i="4"/>
  <c r="F54" i="4" s="1"/>
  <c r="F53" i="4"/>
  <c r="F52" i="4"/>
  <c r="F51" i="4"/>
  <c r="E51" i="4"/>
  <c r="D51" i="4"/>
  <c r="D50" i="4"/>
  <c r="F49" i="4"/>
  <c r="F48" i="4"/>
  <c r="F47" i="4"/>
  <c r="F46" i="4"/>
  <c r="E45" i="4"/>
  <c r="D45" i="4"/>
  <c r="E44" i="4"/>
  <c r="F43" i="4"/>
  <c r="F42" i="4"/>
  <c r="F41" i="4"/>
  <c r="E40" i="4"/>
  <c r="D40" i="4"/>
  <c r="F40" i="4" s="1"/>
  <c r="F39" i="4"/>
  <c r="F38" i="4"/>
  <c r="F37" i="4"/>
  <c r="E37" i="4"/>
  <c r="E7" i="4" s="1"/>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36" i="3"/>
  <c r="B36" i="3"/>
  <c r="G35" i="3"/>
  <c r="B35" i="3"/>
  <c r="G34" i="3"/>
  <c r="B34" i="3"/>
  <c r="I33" i="3"/>
  <c r="G33" i="3"/>
  <c r="B33" i="3"/>
  <c r="I32" i="3"/>
  <c r="H32" i="3"/>
  <c r="G32" i="3"/>
  <c r="B32"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7" i="1"/>
  <c r="C1577" i="1"/>
  <c r="G1577" i="1" s="1"/>
  <c r="H1575" i="1"/>
  <c r="C1575" i="1"/>
  <c r="G1575" i="1" s="1"/>
  <c r="C1574" i="1"/>
  <c r="C1573" i="1"/>
  <c r="G1573" i="1" s="1"/>
  <c r="H1572" i="1"/>
  <c r="G1572" i="1"/>
  <c r="C1572" i="1"/>
  <c r="C1571" i="1"/>
  <c r="C1570" i="1"/>
  <c r="H1570" i="1" s="1"/>
  <c r="H1569" i="1"/>
  <c r="C1569" i="1"/>
  <c r="G1569" i="1" s="1"/>
  <c r="H1568" i="1"/>
  <c r="G1568" i="1"/>
  <c r="C1568" i="1"/>
  <c r="H1567" i="1"/>
  <c r="C1567" i="1"/>
  <c r="G1567" i="1" s="1"/>
  <c r="C1566" i="1"/>
  <c r="C1565" i="1"/>
  <c r="G1565" i="1" s="1"/>
  <c r="H1564" i="1"/>
  <c r="G1564" i="1"/>
  <c r="C1564" i="1"/>
  <c r="C1563" i="1"/>
  <c r="C1562" i="1"/>
  <c r="H1562" i="1" s="1"/>
  <c r="H1561" i="1"/>
  <c r="C1561" i="1"/>
  <c r="G1561" i="1" s="1"/>
  <c r="H1560" i="1"/>
  <c r="G1560" i="1"/>
  <c r="C1560" i="1"/>
  <c r="H1559" i="1"/>
  <c r="C1559" i="1"/>
  <c r="G1559" i="1" s="1"/>
  <c r="C1558" i="1"/>
  <c r="C1557" i="1"/>
  <c r="G1557" i="1" s="1"/>
  <c r="H1556" i="1"/>
  <c r="G1556" i="1"/>
  <c r="C1556" i="1"/>
  <c r="C1555" i="1"/>
  <c r="C1554" i="1"/>
  <c r="H1554" i="1" s="1"/>
  <c r="H1553" i="1"/>
  <c r="C1553" i="1"/>
  <c r="G1553" i="1" s="1"/>
  <c r="H1552" i="1"/>
  <c r="G1552" i="1"/>
  <c r="C1552" i="1"/>
  <c r="H1551" i="1"/>
  <c r="C1551" i="1"/>
  <c r="G1551" i="1" s="1"/>
  <c r="C1550" i="1"/>
  <c r="C1549" i="1"/>
  <c r="G1549" i="1" s="1"/>
  <c r="H1548" i="1"/>
  <c r="G1548" i="1"/>
  <c r="C1548" i="1"/>
  <c r="C1547" i="1"/>
  <c r="C1546" i="1"/>
  <c r="H1546" i="1" s="1"/>
  <c r="H1545" i="1"/>
  <c r="C1545" i="1"/>
  <c r="G1545" i="1" s="1"/>
  <c r="H1544" i="1"/>
  <c r="G1544" i="1"/>
  <c r="C1544" i="1"/>
  <c r="H1543" i="1"/>
  <c r="C1543" i="1"/>
  <c r="G1543" i="1" s="1"/>
  <c r="C1542" i="1"/>
  <c r="C1541" i="1"/>
  <c r="G1541" i="1" s="1"/>
  <c r="H1540" i="1"/>
  <c r="G1540" i="1"/>
  <c r="C1540" i="1"/>
  <c r="C1539" i="1"/>
  <c r="C1538" i="1"/>
  <c r="H1538" i="1" s="1"/>
  <c r="H1537" i="1"/>
  <c r="G1537" i="1"/>
  <c r="C1537" i="1"/>
  <c r="C1536" i="1"/>
  <c r="C1535" i="1"/>
  <c r="H1534" i="1"/>
  <c r="C1534" i="1"/>
  <c r="G1534" i="1" s="1"/>
  <c r="H1533" i="1"/>
  <c r="G1533" i="1"/>
  <c r="C1533" i="1"/>
  <c r="C1532" i="1"/>
  <c r="C1531" i="1"/>
  <c r="H1530" i="1"/>
  <c r="C1530" i="1"/>
  <c r="G1530" i="1" s="1"/>
  <c r="H1529" i="1"/>
  <c r="G1529" i="1"/>
  <c r="C1529" i="1"/>
  <c r="C1528" i="1"/>
  <c r="C1527" i="1"/>
  <c r="H1526" i="1"/>
  <c r="C1526" i="1"/>
  <c r="G1526" i="1" s="1"/>
  <c r="H1525" i="1"/>
  <c r="G1525" i="1"/>
  <c r="C1525" i="1"/>
  <c r="C1524" i="1"/>
  <c r="C1523" i="1"/>
  <c r="H1522" i="1"/>
  <c r="C1522" i="1"/>
  <c r="G1522" i="1" s="1"/>
  <c r="H1521" i="1"/>
  <c r="G1521" i="1"/>
  <c r="C1521" i="1"/>
  <c r="C1520" i="1"/>
  <c r="C1519" i="1"/>
  <c r="C1516" i="1"/>
  <c r="C1515" i="1"/>
  <c r="H1514" i="1"/>
  <c r="C1514" i="1"/>
  <c r="G1514" i="1" s="1"/>
  <c r="H1513" i="1"/>
  <c r="G1513" i="1"/>
  <c r="C1513" i="1"/>
  <c r="C1512" i="1"/>
  <c r="C1511" i="1"/>
  <c r="H1510" i="1"/>
  <c r="C1510" i="1"/>
  <c r="G1510" i="1" s="1"/>
  <c r="H1509" i="1"/>
  <c r="G1509" i="1"/>
  <c r="C1509" i="1"/>
  <c r="C1508" i="1"/>
  <c r="C1507" i="1"/>
  <c r="H1506" i="1"/>
  <c r="C1506" i="1"/>
  <c r="G1506" i="1" s="1"/>
  <c r="H1505" i="1"/>
  <c r="G1505" i="1"/>
  <c r="C1505" i="1"/>
  <c r="C1504" i="1"/>
  <c r="C1503" i="1"/>
  <c r="H1502" i="1"/>
  <c r="C1502" i="1"/>
  <c r="G1502" i="1" s="1"/>
  <c r="G1500" i="1"/>
  <c r="C1500" i="1"/>
  <c r="H1500" i="1" s="1"/>
  <c r="H1498" i="1"/>
  <c r="C1498" i="1"/>
  <c r="G1498" i="1" s="1"/>
  <c r="H1497" i="1"/>
  <c r="G1497" i="1"/>
  <c r="C1497" i="1"/>
  <c r="G1496" i="1"/>
  <c r="C1496" i="1"/>
  <c r="H1496" i="1" s="1"/>
  <c r="C1495" i="1"/>
  <c r="H1494" i="1"/>
  <c r="C1494" i="1"/>
  <c r="G1494" i="1" s="1"/>
  <c r="H1493" i="1"/>
  <c r="G1493" i="1"/>
  <c r="C1493" i="1"/>
  <c r="G1492" i="1"/>
  <c r="C1492" i="1"/>
  <c r="H1492" i="1" s="1"/>
  <c r="C1491" i="1"/>
  <c r="H1490" i="1"/>
  <c r="C1490" i="1"/>
  <c r="G1490" i="1" s="1"/>
  <c r="H1489" i="1"/>
  <c r="G1489" i="1"/>
  <c r="C1489" i="1"/>
  <c r="G1488" i="1"/>
  <c r="C1488" i="1"/>
  <c r="H1488" i="1" s="1"/>
  <c r="C1487" i="1"/>
  <c r="H1486" i="1"/>
  <c r="C1486" i="1"/>
  <c r="G1486" i="1" s="1"/>
  <c r="H1485" i="1"/>
  <c r="G1485" i="1"/>
  <c r="C1485" i="1"/>
  <c r="G1484" i="1"/>
  <c r="C1484" i="1"/>
  <c r="H1484" i="1" s="1"/>
  <c r="C1483" i="1"/>
  <c r="H1482" i="1"/>
  <c r="C1482" i="1"/>
  <c r="G1482" i="1" s="1"/>
  <c r="H1481" i="1"/>
  <c r="G1481" i="1"/>
  <c r="C1481" i="1"/>
  <c r="G1480" i="1"/>
  <c r="C1480" i="1"/>
  <c r="H1479" i="1"/>
  <c r="G1479" i="1"/>
  <c r="D1479" i="1"/>
  <c r="C1479" i="1"/>
  <c r="J1479" i="1" s="1"/>
  <c r="J1478" i="1"/>
  <c r="D1478" i="1"/>
  <c r="C1478" i="1"/>
  <c r="H1477" i="1"/>
  <c r="G1477" i="1"/>
  <c r="D1477" i="1"/>
  <c r="C1477" i="1"/>
  <c r="J1477" i="1" s="1"/>
  <c r="D1476" i="1"/>
  <c r="J1476" i="1" s="1"/>
  <c r="C1476" i="1"/>
  <c r="D1475" i="1"/>
  <c r="C1475" i="1"/>
  <c r="H1474" i="1"/>
  <c r="G1474" i="1"/>
  <c r="D1474" i="1"/>
  <c r="C1474" i="1"/>
  <c r="J1474" i="1" s="1"/>
  <c r="J1473" i="1"/>
  <c r="D1473" i="1"/>
  <c r="C1473" i="1"/>
  <c r="H1472" i="1"/>
  <c r="G1472" i="1"/>
  <c r="D1472" i="1"/>
  <c r="C1472" i="1"/>
  <c r="J1472" i="1" s="1"/>
  <c r="D1471" i="1"/>
  <c r="J1471" i="1" s="1"/>
  <c r="C1471" i="1"/>
  <c r="D1470" i="1"/>
  <c r="C1470" i="1"/>
  <c r="D1469" i="1"/>
  <c r="C1469" i="1"/>
  <c r="H1468" i="1"/>
  <c r="G1468" i="1"/>
  <c r="D1468" i="1"/>
  <c r="C1468" i="1"/>
  <c r="J1468" i="1" s="1"/>
  <c r="D1467" i="1"/>
  <c r="J1467" i="1" s="1"/>
  <c r="C1467" i="1"/>
  <c r="H1466" i="1"/>
  <c r="G1466" i="1"/>
  <c r="D1466" i="1"/>
  <c r="C1466" i="1"/>
  <c r="J1466" i="1" s="1"/>
  <c r="D1465" i="1"/>
  <c r="J1465" i="1" s="1"/>
  <c r="C1465" i="1"/>
  <c r="H1464" i="1"/>
  <c r="G1464" i="1"/>
  <c r="D1464" i="1"/>
  <c r="C1464" i="1"/>
  <c r="J1464" i="1" s="1"/>
  <c r="J1463" i="1"/>
  <c r="D1463" i="1"/>
  <c r="C1463" i="1"/>
  <c r="H1462" i="1"/>
  <c r="G1462" i="1"/>
  <c r="D1462" i="1"/>
  <c r="C1462" i="1"/>
  <c r="J1462" i="1" s="1"/>
  <c r="H1461" i="1"/>
  <c r="G1461" i="1"/>
  <c r="D1461" i="1"/>
  <c r="C1461" i="1"/>
  <c r="D1460" i="1"/>
  <c r="J1460" i="1" s="1"/>
  <c r="C1460" i="1"/>
  <c r="H1459" i="1"/>
  <c r="G1459" i="1"/>
  <c r="D1459" i="1"/>
  <c r="C1459" i="1"/>
  <c r="J1459" i="1" s="1"/>
  <c r="D1458" i="1"/>
  <c r="J1458" i="1" s="1"/>
  <c r="C1458" i="1"/>
  <c r="H1457" i="1"/>
  <c r="G1457" i="1"/>
  <c r="D1457" i="1"/>
  <c r="C1457" i="1"/>
  <c r="J1457" i="1" s="1"/>
  <c r="D1456" i="1"/>
  <c r="J1456" i="1" s="1"/>
  <c r="C1456" i="1"/>
  <c r="H1455" i="1"/>
  <c r="G1455" i="1"/>
  <c r="D1455" i="1"/>
  <c r="C1455" i="1"/>
  <c r="J1455" i="1" s="1"/>
  <c r="H1454" i="1"/>
  <c r="G1454" i="1"/>
  <c r="D1454" i="1"/>
  <c r="C1454" i="1"/>
  <c r="H1453" i="1"/>
  <c r="G1453" i="1"/>
  <c r="D1453" i="1"/>
  <c r="C1453" i="1"/>
  <c r="J1452" i="1"/>
  <c r="D1452" i="1"/>
  <c r="C1452" i="1"/>
  <c r="H1451" i="1"/>
  <c r="G1451" i="1"/>
  <c r="D1451" i="1"/>
  <c r="C1451" i="1"/>
  <c r="J1451" i="1" s="1"/>
  <c r="D1450" i="1"/>
  <c r="J1450" i="1" s="1"/>
  <c r="C1450" i="1"/>
  <c r="H1449" i="1"/>
  <c r="G1449" i="1"/>
  <c r="D1449" i="1"/>
  <c r="C1449" i="1"/>
  <c r="J1449" i="1" s="1"/>
  <c r="D1448" i="1"/>
  <c r="J1448" i="1" s="1"/>
  <c r="C1448" i="1"/>
  <c r="H1447" i="1"/>
  <c r="G1447" i="1"/>
  <c r="D1447" i="1"/>
  <c r="C1447" i="1"/>
  <c r="J1447" i="1" s="1"/>
  <c r="D1446" i="1"/>
  <c r="J1446" i="1" s="1"/>
  <c r="C1446" i="1"/>
  <c r="G1445" i="1"/>
  <c r="D1445" i="1"/>
  <c r="H1445" i="1" s="1"/>
  <c r="C1445" i="1"/>
  <c r="J1445" i="1" s="1"/>
  <c r="H1444" i="1"/>
  <c r="D1444" i="1"/>
  <c r="C1444" i="1"/>
  <c r="G1443" i="1"/>
  <c r="I1443" i="1" s="1"/>
  <c r="D1443" i="1"/>
  <c r="H1443" i="1" s="1"/>
  <c r="C1443" i="1"/>
  <c r="D1442" i="1"/>
  <c r="C1442" i="1"/>
  <c r="G1441" i="1"/>
  <c r="I1441" i="1" s="1"/>
  <c r="D1441" i="1"/>
  <c r="H1441" i="1" s="1"/>
  <c r="C1441" i="1"/>
  <c r="H1440" i="1"/>
  <c r="D1440" i="1"/>
  <c r="C1440" i="1"/>
  <c r="G1439" i="1"/>
  <c r="I1439" i="1" s="1"/>
  <c r="D1439" i="1"/>
  <c r="H1439" i="1" s="1"/>
  <c r="C1439" i="1"/>
  <c r="D1438" i="1"/>
  <c r="C1438" i="1"/>
  <c r="G1437" i="1"/>
  <c r="D1437" i="1"/>
  <c r="H1437" i="1" s="1"/>
  <c r="C1437" i="1"/>
  <c r="D1436" i="1"/>
  <c r="D1434" i="1"/>
  <c r="C1434" i="1"/>
  <c r="G1433" i="1"/>
  <c r="D1433" i="1"/>
  <c r="H1433" i="1" s="1"/>
  <c r="C1433" i="1"/>
  <c r="D1432" i="1"/>
  <c r="C1432" i="1"/>
  <c r="G1431" i="1"/>
  <c r="D1431" i="1"/>
  <c r="H1431" i="1" s="1"/>
  <c r="C1431" i="1"/>
  <c r="D1430" i="1"/>
  <c r="C1430" i="1"/>
  <c r="G1429" i="1"/>
  <c r="D1429" i="1"/>
  <c r="H1429" i="1" s="1"/>
  <c r="C1429" i="1"/>
  <c r="D1428" i="1"/>
  <c r="C1428" i="1"/>
  <c r="G1427" i="1"/>
  <c r="D1427" i="1"/>
  <c r="H1427" i="1" s="1"/>
  <c r="C1427" i="1"/>
  <c r="D1426" i="1"/>
  <c r="C1426" i="1"/>
  <c r="G1425" i="1"/>
  <c r="D1425" i="1"/>
  <c r="H1425" i="1" s="1"/>
  <c r="C1425" i="1"/>
  <c r="D1424" i="1"/>
  <c r="C1424" i="1"/>
  <c r="D1423" i="1"/>
  <c r="G1422" i="1"/>
  <c r="D1422" i="1"/>
  <c r="H1422" i="1" s="1"/>
  <c r="C1422" i="1"/>
  <c r="D1421" i="1"/>
  <c r="C1421" i="1"/>
  <c r="G1420" i="1"/>
  <c r="D1420" i="1"/>
  <c r="H1420" i="1" s="1"/>
  <c r="C1420" i="1"/>
  <c r="D1419" i="1"/>
  <c r="C1419" i="1"/>
  <c r="G1418" i="1"/>
  <c r="D1418" i="1"/>
  <c r="H1418" i="1" s="1"/>
  <c r="C1418" i="1"/>
  <c r="D1417" i="1"/>
  <c r="C1417" i="1"/>
  <c r="G1416" i="1"/>
  <c r="D1416" i="1"/>
  <c r="H1416" i="1" s="1"/>
  <c r="C1416" i="1"/>
  <c r="D1415" i="1"/>
  <c r="C1415" i="1"/>
  <c r="G1414" i="1"/>
  <c r="D1414" i="1"/>
  <c r="H1414" i="1" s="1"/>
  <c r="C1414" i="1"/>
  <c r="D1413" i="1"/>
  <c r="C1413" i="1"/>
  <c r="G1412" i="1"/>
  <c r="D1412" i="1"/>
  <c r="H1412" i="1" s="1"/>
  <c r="C1412" i="1"/>
  <c r="D1411" i="1"/>
  <c r="C1411" i="1"/>
  <c r="G1410" i="1"/>
  <c r="D1410" i="1"/>
  <c r="H1410" i="1" s="1"/>
  <c r="C1410" i="1"/>
  <c r="D1409" i="1"/>
  <c r="C1409" i="1"/>
  <c r="D1408" i="1"/>
  <c r="G1407" i="1"/>
  <c r="D1407" i="1"/>
  <c r="H1407" i="1" s="1"/>
  <c r="C1407" i="1"/>
  <c r="D1406" i="1"/>
  <c r="C1406" i="1"/>
  <c r="G1405" i="1"/>
  <c r="D1405" i="1"/>
  <c r="H1405" i="1" s="1"/>
  <c r="C1405" i="1"/>
  <c r="D1404" i="1"/>
  <c r="C1404" i="1"/>
  <c r="G1403" i="1"/>
  <c r="D1403" i="1"/>
  <c r="H1403" i="1" s="1"/>
  <c r="C1403" i="1"/>
  <c r="D1402" i="1"/>
  <c r="C1402" i="1"/>
  <c r="G1401" i="1"/>
  <c r="D1401" i="1"/>
  <c r="H1401" i="1" s="1"/>
  <c r="C1401" i="1"/>
  <c r="D1400" i="1"/>
  <c r="C1400" i="1"/>
  <c r="G1399" i="1"/>
  <c r="D1399" i="1"/>
  <c r="H1399" i="1" s="1"/>
  <c r="C1399" i="1"/>
  <c r="D1398" i="1"/>
  <c r="C1398" i="1"/>
  <c r="G1397" i="1"/>
  <c r="D1397" i="1"/>
  <c r="H1397" i="1" s="1"/>
  <c r="C1397" i="1"/>
  <c r="D1396" i="1"/>
  <c r="C1396" i="1"/>
  <c r="G1395" i="1"/>
  <c r="D1395" i="1"/>
  <c r="H1395" i="1" s="1"/>
  <c r="C1395" i="1"/>
  <c r="D1394" i="1"/>
  <c r="C1394" i="1"/>
  <c r="G1393" i="1"/>
  <c r="D1393" i="1"/>
  <c r="H1393" i="1" s="1"/>
  <c r="C1393" i="1"/>
  <c r="D1392" i="1"/>
  <c r="C1392" i="1"/>
  <c r="G1391" i="1"/>
  <c r="D1391" i="1"/>
  <c r="H1391" i="1" s="1"/>
  <c r="C1391" i="1"/>
  <c r="D1390" i="1"/>
  <c r="C1390" i="1"/>
  <c r="G1389" i="1"/>
  <c r="D1389" i="1"/>
  <c r="H1389" i="1" s="1"/>
  <c r="C1389" i="1"/>
  <c r="D1388" i="1"/>
  <c r="C1388" i="1"/>
  <c r="G1387" i="1"/>
  <c r="D1387" i="1"/>
  <c r="H1387" i="1" s="1"/>
  <c r="C1387" i="1"/>
  <c r="D1386" i="1"/>
  <c r="C1386" i="1"/>
  <c r="G1385" i="1"/>
  <c r="D1385" i="1"/>
  <c r="H1385" i="1" s="1"/>
  <c r="C1385" i="1"/>
  <c r="D1384" i="1"/>
  <c r="C1384" i="1"/>
  <c r="D1383" i="1"/>
  <c r="G1382" i="1"/>
  <c r="D1382" i="1"/>
  <c r="H1382" i="1" s="1"/>
  <c r="C1382" i="1"/>
  <c r="D1381" i="1"/>
  <c r="C1381" i="1"/>
  <c r="G1380" i="1"/>
  <c r="D1380" i="1"/>
  <c r="H1380" i="1" s="1"/>
  <c r="C1380" i="1"/>
  <c r="D1379" i="1"/>
  <c r="C1379" i="1"/>
  <c r="G1378" i="1"/>
  <c r="D1378" i="1"/>
  <c r="H1378" i="1" s="1"/>
  <c r="C1378" i="1"/>
  <c r="D1377" i="1"/>
  <c r="C1377" i="1"/>
  <c r="G1376" i="1"/>
  <c r="D1376" i="1"/>
  <c r="H1376" i="1" s="1"/>
  <c r="C1376" i="1"/>
  <c r="G1375" i="1"/>
  <c r="D1375" i="1"/>
  <c r="H1375" i="1" s="1"/>
  <c r="C1375" i="1"/>
  <c r="G1374" i="1"/>
  <c r="D1374" i="1"/>
  <c r="H1374" i="1" s="1"/>
  <c r="C1374" i="1"/>
  <c r="G1373" i="1"/>
  <c r="D1373" i="1"/>
  <c r="H1373" i="1" s="1"/>
  <c r="C1373" i="1"/>
  <c r="G1372" i="1"/>
  <c r="D1372" i="1"/>
  <c r="H1372" i="1" s="1"/>
  <c r="C1372" i="1"/>
  <c r="G1371" i="1"/>
  <c r="D1371" i="1"/>
  <c r="H1371" i="1" s="1"/>
  <c r="C1371" i="1"/>
  <c r="G1370" i="1"/>
  <c r="D1370" i="1"/>
  <c r="H1370" i="1" s="1"/>
  <c r="C1370" i="1"/>
  <c r="G1369" i="1"/>
  <c r="D1369" i="1"/>
  <c r="H1369" i="1" s="1"/>
  <c r="C1369" i="1"/>
  <c r="G1368" i="1"/>
  <c r="D1368" i="1"/>
  <c r="H1368" i="1" s="1"/>
  <c r="C1368" i="1"/>
  <c r="G1367" i="1"/>
  <c r="D1367" i="1"/>
  <c r="H1367" i="1" s="1"/>
  <c r="C1367" i="1"/>
  <c r="G1366" i="1"/>
  <c r="D1366" i="1"/>
  <c r="H1366" i="1" s="1"/>
  <c r="C1366" i="1"/>
  <c r="G1365" i="1"/>
  <c r="D1365" i="1"/>
  <c r="H1365" i="1" s="1"/>
  <c r="C1365" i="1"/>
  <c r="G1364" i="1"/>
  <c r="D1364" i="1"/>
  <c r="H1364" i="1" s="1"/>
  <c r="C1364" i="1"/>
  <c r="G1363" i="1"/>
  <c r="D1363" i="1"/>
  <c r="H1363" i="1" s="1"/>
  <c r="C1363" i="1"/>
  <c r="G1362" i="1"/>
  <c r="D1362" i="1"/>
  <c r="H1362" i="1" s="1"/>
  <c r="C1362" i="1"/>
  <c r="G1361" i="1"/>
  <c r="D1361" i="1"/>
  <c r="H1361" i="1" s="1"/>
  <c r="C1361" i="1"/>
  <c r="G1360" i="1"/>
  <c r="D1360" i="1"/>
  <c r="H1360" i="1" s="1"/>
  <c r="C1360" i="1"/>
  <c r="G1359" i="1"/>
  <c r="D1359" i="1"/>
  <c r="H1359" i="1" s="1"/>
  <c r="C1359" i="1"/>
  <c r="G1358" i="1"/>
  <c r="D1358" i="1"/>
  <c r="H1358" i="1" s="1"/>
  <c r="C1358" i="1"/>
  <c r="G1357" i="1"/>
  <c r="D1357" i="1"/>
  <c r="H1357" i="1" s="1"/>
  <c r="C1357" i="1"/>
  <c r="G1356" i="1"/>
  <c r="D1356" i="1"/>
  <c r="H1356" i="1" s="1"/>
  <c r="C1356" i="1"/>
  <c r="G1355" i="1"/>
  <c r="D1355" i="1"/>
  <c r="H1355" i="1" s="1"/>
  <c r="C1355" i="1"/>
  <c r="G1354" i="1"/>
  <c r="D1354" i="1"/>
  <c r="H1354" i="1" s="1"/>
  <c r="C1354" i="1"/>
  <c r="G1353" i="1"/>
  <c r="D1353" i="1"/>
  <c r="H1353" i="1" s="1"/>
  <c r="C1353" i="1"/>
  <c r="G1352" i="1"/>
  <c r="D1352" i="1"/>
  <c r="H1352" i="1" s="1"/>
  <c r="C1352" i="1"/>
  <c r="G1351" i="1"/>
  <c r="D1351" i="1"/>
  <c r="H1351" i="1" s="1"/>
  <c r="C1351" i="1"/>
  <c r="G1350" i="1"/>
  <c r="D1350" i="1"/>
  <c r="H1350" i="1" s="1"/>
  <c r="C1350" i="1"/>
  <c r="G1349" i="1"/>
  <c r="D1349" i="1"/>
  <c r="H1349" i="1" s="1"/>
  <c r="C1349" i="1"/>
  <c r="G1348" i="1"/>
  <c r="D1348" i="1"/>
  <c r="H1348" i="1" s="1"/>
  <c r="C1348" i="1"/>
  <c r="G1347" i="1"/>
  <c r="D1347" i="1"/>
  <c r="H1347" i="1" s="1"/>
  <c r="C1347" i="1"/>
  <c r="G1346" i="1"/>
  <c r="D1346" i="1"/>
  <c r="H1346" i="1" s="1"/>
  <c r="C1346" i="1"/>
  <c r="G1345" i="1"/>
  <c r="D1345" i="1"/>
  <c r="H1345" i="1" s="1"/>
  <c r="C1345" i="1"/>
  <c r="G1344" i="1"/>
  <c r="D1344" i="1"/>
  <c r="H1344" i="1" s="1"/>
  <c r="C1344" i="1"/>
  <c r="G1343" i="1"/>
  <c r="D1343" i="1"/>
  <c r="H1343" i="1" s="1"/>
  <c r="C1343" i="1"/>
  <c r="G1342" i="1"/>
  <c r="D1342" i="1"/>
  <c r="H1342" i="1" s="1"/>
  <c r="C1342" i="1"/>
  <c r="G1341" i="1"/>
  <c r="D1341" i="1"/>
  <c r="H1341" i="1" s="1"/>
  <c r="C1341" i="1"/>
  <c r="G1340" i="1"/>
  <c r="D1340" i="1"/>
  <c r="H1340" i="1" s="1"/>
  <c r="C1340" i="1"/>
  <c r="G1339" i="1"/>
  <c r="D1339" i="1"/>
  <c r="H1339" i="1" s="1"/>
  <c r="C1339" i="1"/>
  <c r="G1338" i="1"/>
  <c r="D1338" i="1"/>
  <c r="H1338" i="1" s="1"/>
  <c r="C1338" i="1"/>
  <c r="G1337" i="1"/>
  <c r="D1337" i="1"/>
  <c r="H1337" i="1" s="1"/>
  <c r="C1337" i="1"/>
  <c r="G1336" i="1"/>
  <c r="D1336" i="1"/>
  <c r="H1336" i="1" s="1"/>
  <c r="C1336" i="1"/>
  <c r="G1335" i="1"/>
  <c r="D1335" i="1"/>
  <c r="H1335" i="1" s="1"/>
  <c r="C1335" i="1"/>
  <c r="G1334" i="1"/>
  <c r="D1334" i="1"/>
  <c r="H1334" i="1" s="1"/>
  <c r="C1334" i="1"/>
  <c r="G1333" i="1"/>
  <c r="D1333" i="1"/>
  <c r="H1333" i="1" s="1"/>
  <c r="C1333" i="1"/>
  <c r="G1332" i="1"/>
  <c r="D1332" i="1"/>
  <c r="H1332" i="1" s="1"/>
  <c r="C1332" i="1"/>
  <c r="G1331" i="1"/>
  <c r="D1331" i="1"/>
  <c r="H1331" i="1" s="1"/>
  <c r="C1331" i="1"/>
  <c r="G1330" i="1"/>
  <c r="D1330" i="1"/>
  <c r="H1330" i="1" s="1"/>
  <c r="C1330" i="1"/>
  <c r="D1328" i="1"/>
  <c r="G1328" i="1" s="1"/>
  <c r="C1328" i="1"/>
  <c r="H1327" i="1"/>
  <c r="D1327" i="1"/>
  <c r="G1327" i="1" s="1"/>
  <c r="C1327" i="1"/>
  <c r="D1326" i="1"/>
  <c r="C1326" i="1"/>
  <c r="D1325" i="1"/>
  <c r="G1325" i="1" s="1"/>
  <c r="C1325" i="1"/>
  <c r="D1324" i="1"/>
  <c r="G1324" i="1" s="1"/>
  <c r="C1324" i="1"/>
  <c r="H1323" i="1"/>
  <c r="D1323" i="1"/>
  <c r="G1323" i="1" s="1"/>
  <c r="C1323" i="1"/>
  <c r="D1322" i="1"/>
  <c r="C1322" i="1"/>
  <c r="D1321" i="1"/>
  <c r="G1321" i="1" s="1"/>
  <c r="C1321" i="1"/>
  <c r="D1320" i="1"/>
  <c r="G1320" i="1" s="1"/>
  <c r="C1320" i="1"/>
  <c r="H1319" i="1"/>
  <c r="D1319" i="1"/>
  <c r="G1319" i="1" s="1"/>
  <c r="C1319" i="1"/>
  <c r="D1318" i="1"/>
  <c r="C1318" i="1"/>
  <c r="D1317" i="1"/>
  <c r="G1317" i="1" s="1"/>
  <c r="C1317" i="1"/>
  <c r="D1316" i="1"/>
  <c r="G1316" i="1" s="1"/>
  <c r="C1316" i="1"/>
  <c r="H1315" i="1"/>
  <c r="D1315" i="1"/>
  <c r="G1315" i="1" s="1"/>
  <c r="C1315" i="1"/>
  <c r="D1314" i="1"/>
  <c r="C1314" i="1"/>
  <c r="D1313" i="1"/>
  <c r="G1313" i="1" s="1"/>
  <c r="C1313" i="1"/>
  <c r="D1312" i="1"/>
  <c r="G1312" i="1" s="1"/>
  <c r="C1312" i="1"/>
  <c r="H1311" i="1"/>
  <c r="D1311" i="1"/>
  <c r="G1311" i="1" s="1"/>
  <c r="C1311" i="1"/>
  <c r="D1310" i="1"/>
  <c r="C1310" i="1"/>
  <c r="D1309" i="1"/>
  <c r="G1309" i="1" s="1"/>
  <c r="C1309" i="1"/>
  <c r="D1308" i="1"/>
  <c r="G1308" i="1" s="1"/>
  <c r="C1308" i="1"/>
  <c r="H1307" i="1"/>
  <c r="D1307" i="1"/>
  <c r="G1307" i="1" s="1"/>
  <c r="C1307" i="1"/>
  <c r="D1306" i="1"/>
  <c r="C1306" i="1"/>
  <c r="D1305" i="1"/>
  <c r="G1305" i="1" s="1"/>
  <c r="C1305" i="1"/>
  <c r="D1304" i="1"/>
  <c r="H1303" i="1"/>
  <c r="G1303" i="1"/>
  <c r="D1303" i="1"/>
  <c r="C1303" i="1"/>
  <c r="H1302" i="1"/>
  <c r="G1302" i="1"/>
  <c r="D1302" i="1"/>
  <c r="C1302" i="1"/>
  <c r="H1301" i="1"/>
  <c r="G1301" i="1"/>
  <c r="D1301" i="1"/>
  <c r="C1301" i="1"/>
  <c r="G1300" i="1"/>
  <c r="D1300" i="1"/>
  <c r="C1300" i="1"/>
  <c r="H1300" i="1" s="1"/>
  <c r="D1299" i="1"/>
  <c r="D1298" i="1"/>
  <c r="C1298" i="1"/>
  <c r="H1298" i="1" s="1"/>
  <c r="G1297" i="1"/>
  <c r="D1297" i="1"/>
  <c r="C1297" i="1"/>
  <c r="H1297" i="1" s="1"/>
  <c r="G1296" i="1"/>
  <c r="D1296" i="1"/>
  <c r="C1296" i="1"/>
  <c r="H1296" i="1" s="1"/>
  <c r="D1295" i="1"/>
  <c r="C1295" i="1"/>
  <c r="D1294" i="1"/>
  <c r="C1294" i="1"/>
  <c r="H1294" i="1" s="1"/>
  <c r="G1293" i="1"/>
  <c r="D1293" i="1"/>
  <c r="C1293" i="1"/>
  <c r="H1293" i="1" s="1"/>
  <c r="G1292" i="1"/>
  <c r="D1292" i="1"/>
  <c r="C1292" i="1"/>
  <c r="H1292" i="1" s="1"/>
  <c r="D1291" i="1"/>
  <c r="C1291" i="1"/>
  <c r="D1290" i="1"/>
  <c r="C1290" i="1"/>
  <c r="H1290" i="1" s="1"/>
  <c r="G1289" i="1"/>
  <c r="D1289" i="1"/>
  <c r="C1289" i="1"/>
  <c r="H1289" i="1" s="1"/>
  <c r="G1288" i="1"/>
  <c r="D1288" i="1"/>
  <c r="C1288" i="1"/>
  <c r="H1288" i="1" s="1"/>
  <c r="D1287" i="1"/>
  <c r="C1287" i="1"/>
  <c r="D1286" i="1"/>
  <c r="C1286" i="1"/>
  <c r="H1286" i="1" s="1"/>
  <c r="G1285" i="1"/>
  <c r="D1285" i="1"/>
  <c r="C1285" i="1"/>
  <c r="H1285" i="1" s="1"/>
  <c r="G1284" i="1"/>
  <c r="D1284" i="1"/>
  <c r="C1284" i="1"/>
  <c r="H1284" i="1" s="1"/>
  <c r="D1283" i="1"/>
  <c r="C1283" i="1"/>
  <c r="D1282" i="1"/>
  <c r="C1282" i="1"/>
  <c r="H1282" i="1" s="1"/>
  <c r="G1281" i="1"/>
  <c r="D1281" i="1"/>
  <c r="C1281" i="1"/>
  <c r="H1281" i="1" s="1"/>
  <c r="G1280" i="1"/>
  <c r="D1280" i="1"/>
  <c r="C1280" i="1"/>
  <c r="H1280" i="1" s="1"/>
  <c r="D1279" i="1"/>
  <c r="C1279" i="1"/>
  <c r="D1278" i="1"/>
  <c r="C1278" i="1"/>
  <c r="H1278" i="1" s="1"/>
  <c r="G1277" i="1"/>
  <c r="D1277" i="1"/>
  <c r="C1277" i="1"/>
  <c r="H1277" i="1" s="1"/>
  <c r="G1276" i="1"/>
  <c r="D1276" i="1"/>
  <c r="C1276" i="1"/>
  <c r="H1276" i="1" s="1"/>
  <c r="D1275" i="1"/>
  <c r="C1275" i="1"/>
  <c r="D1274" i="1"/>
  <c r="C1274" i="1"/>
  <c r="H1274" i="1" s="1"/>
  <c r="G1273" i="1"/>
  <c r="D1273" i="1"/>
  <c r="C1273" i="1"/>
  <c r="H1273" i="1" s="1"/>
  <c r="G1272" i="1"/>
  <c r="D1272" i="1"/>
  <c r="C1272" i="1"/>
  <c r="H1272" i="1" s="1"/>
  <c r="D1271" i="1"/>
  <c r="C1271" i="1"/>
  <c r="D1270" i="1"/>
  <c r="C1270" i="1"/>
  <c r="H1270" i="1" s="1"/>
  <c r="G1269" i="1"/>
  <c r="D1269" i="1"/>
  <c r="C1269" i="1"/>
  <c r="H1269" i="1" s="1"/>
  <c r="G1268" i="1"/>
  <c r="D1268" i="1"/>
  <c r="C1268" i="1"/>
  <c r="H1268" i="1" s="1"/>
  <c r="D1267" i="1"/>
  <c r="C1267" i="1"/>
  <c r="D1266" i="1"/>
  <c r="C1266" i="1"/>
  <c r="H1266" i="1" s="1"/>
  <c r="G1265" i="1"/>
  <c r="D1265" i="1"/>
  <c r="C1265" i="1"/>
  <c r="H1265" i="1" s="1"/>
  <c r="G1264" i="1"/>
  <c r="D1264" i="1"/>
  <c r="C1264" i="1"/>
  <c r="H1264" i="1" s="1"/>
  <c r="D1263" i="1"/>
  <c r="C1263" i="1"/>
  <c r="D1262" i="1"/>
  <c r="C1262" i="1"/>
  <c r="H1262" i="1" s="1"/>
  <c r="G1261" i="1"/>
  <c r="D1261" i="1"/>
  <c r="C1261" i="1"/>
  <c r="H1261" i="1" s="1"/>
  <c r="G1260" i="1"/>
  <c r="D1260" i="1"/>
  <c r="C1260" i="1"/>
  <c r="H1260" i="1" s="1"/>
  <c r="D1259" i="1"/>
  <c r="C1259" i="1"/>
  <c r="D1258" i="1"/>
  <c r="C1258" i="1"/>
  <c r="H1258" i="1" s="1"/>
  <c r="G1257" i="1"/>
  <c r="D1257" i="1"/>
  <c r="C1257" i="1"/>
  <c r="H1257" i="1" s="1"/>
  <c r="G1256" i="1"/>
  <c r="D1256" i="1"/>
  <c r="C1256" i="1"/>
  <c r="H1256" i="1" s="1"/>
  <c r="D1255" i="1"/>
  <c r="C1255" i="1"/>
  <c r="D1254" i="1"/>
  <c r="C1254" i="1"/>
  <c r="H1254" i="1" s="1"/>
  <c r="G1253" i="1"/>
  <c r="D1253" i="1"/>
  <c r="C1253" i="1"/>
  <c r="H1253" i="1" s="1"/>
  <c r="G1252" i="1"/>
  <c r="D1252" i="1"/>
  <c r="C1252" i="1"/>
  <c r="H1252" i="1" s="1"/>
  <c r="D1251" i="1"/>
  <c r="C1251" i="1"/>
  <c r="D1250" i="1"/>
  <c r="C1250" i="1"/>
  <c r="H1250" i="1" s="1"/>
  <c r="G1249" i="1"/>
  <c r="D1249" i="1"/>
  <c r="C1249" i="1"/>
  <c r="H1249" i="1" s="1"/>
  <c r="G1248" i="1"/>
  <c r="D1248" i="1"/>
  <c r="C1248" i="1"/>
  <c r="H1248" i="1" s="1"/>
  <c r="D1247" i="1"/>
  <c r="C1247" i="1"/>
  <c r="D1246" i="1"/>
  <c r="C1246" i="1"/>
  <c r="H1246" i="1" s="1"/>
  <c r="G1245" i="1"/>
  <c r="D1245" i="1"/>
  <c r="C1245" i="1"/>
  <c r="H1245" i="1" s="1"/>
  <c r="G1244" i="1"/>
  <c r="D1244" i="1"/>
  <c r="C1244" i="1"/>
  <c r="H1244" i="1" s="1"/>
  <c r="D1243" i="1"/>
  <c r="C1243" i="1"/>
  <c r="D1242" i="1"/>
  <c r="C1242" i="1"/>
  <c r="H1242" i="1" s="1"/>
  <c r="G1241" i="1"/>
  <c r="D1241" i="1"/>
  <c r="C1241" i="1"/>
  <c r="H1241" i="1" s="1"/>
  <c r="G1240" i="1"/>
  <c r="D1240" i="1"/>
  <c r="C1240" i="1"/>
  <c r="H1240" i="1" s="1"/>
  <c r="D1239" i="1"/>
  <c r="C1239" i="1"/>
  <c r="D1238" i="1"/>
  <c r="C1238" i="1"/>
  <c r="H1238" i="1" s="1"/>
  <c r="G1237" i="1"/>
  <c r="D1237" i="1"/>
  <c r="C1237" i="1"/>
  <c r="H1237" i="1" s="1"/>
  <c r="G1236" i="1"/>
  <c r="D1236" i="1"/>
  <c r="C1236" i="1"/>
  <c r="H1236" i="1" s="1"/>
  <c r="D1235" i="1"/>
  <c r="C1235" i="1"/>
  <c r="D1234" i="1"/>
  <c r="C1234" i="1"/>
  <c r="H1234" i="1" s="1"/>
  <c r="G1233" i="1"/>
  <c r="D1233" i="1"/>
  <c r="C1233" i="1"/>
  <c r="H1233" i="1" s="1"/>
  <c r="G1232" i="1"/>
  <c r="D1232" i="1"/>
  <c r="C1232" i="1"/>
  <c r="H1232" i="1" s="1"/>
  <c r="D1231" i="1"/>
  <c r="C1231" i="1"/>
  <c r="D1230" i="1"/>
  <c r="C1230" i="1"/>
  <c r="H1230" i="1" s="1"/>
  <c r="G1229" i="1"/>
  <c r="D1229" i="1"/>
  <c r="C1229" i="1"/>
  <c r="H1229" i="1" s="1"/>
  <c r="G1228" i="1"/>
  <c r="D1228" i="1"/>
  <c r="C1228" i="1"/>
  <c r="H1228" i="1" s="1"/>
  <c r="D1227" i="1"/>
  <c r="C1227" i="1"/>
  <c r="D1226" i="1"/>
  <c r="C1226" i="1"/>
  <c r="H1226" i="1" s="1"/>
  <c r="G1225" i="1"/>
  <c r="D1225" i="1"/>
  <c r="C1225" i="1"/>
  <c r="H1225" i="1" s="1"/>
  <c r="G1224" i="1"/>
  <c r="D1224" i="1"/>
  <c r="C1224" i="1"/>
  <c r="H1224" i="1" s="1"/>
  <c r="D1223" i="1"/>
  <c r="C1223" i="1"/>
  <c r="C1222" i="1"/>
  <c r="G1221" i="1"/>
  <c r="D1221" i="1"/>
  <c r="C1221" i="1"/>
  <c r="H1221" i="1" s="1"/>
  <c r="D1220" i="1"/>
  <c r="C1220" i="1"/>
  <c r="D1219" i="1"/>
  <c r="C1219" i="1"/>
  <c r="H1219" i="1" s="1"/>
  <c r="G1218" i="1"/>
  <c r="D1218" i="1"/>
  <c r="C1218" i="1"/>
  <c r="H1218" i="1" s="1"/>
  <c r="G1217" i="1"/>
  <c r="D1217" i="1"/>
  <c r="C1217" i="1"/>
  <c r="H1217" i="1" s="1"/>
  <c r="D1216" i="1"/>
  <c r="C1216" i="1"/>
  <c r="C1215" i="1"/>
  <c r="D1213" i="1"/>
  <c r="C1213" i="1"/>
  <c r="H1213" i="1" s="1"/>
  <c r="G1212" i="1"/>
  <c r="D1212" i="1"/>
  <c r="C1212" i="1"/>
  <c r="H1212" i="1" s="1"/>
  <c r="G1211" i="1"/>
  <c r="D1211" i="1"/>
  <c r="C1211" i="1"/>
  <c r="H1211" i="1" s="1"/>
  <c r="D1210" i="1"/>
  <c r="C1210" i="1"/>
  <c r="D1209" i="1"/>
  <c r="C1209" i="1"/>
  <c r="H1209" i="1" s="1"/>
  <c r="G1208" i="1"/>
  <c r="D1208" i="1"/>
  <c r="C1208" i="1"/>
  <c r="H1208" i="1" s="1"/>
  <c r="G1207" i="1"/>
  <c r="D1207" i="1"/>
  <c r="C1207" i="1"/>
  <c r="H1207" i="1" s="1"/>
  <c r="D1206" i="1"/>
  <c r="C1206" i="1"/>
  <c r="D1205" i="1"/>
  <c r="C1205" i="1"/>
  <c r="H1205" i="1" s="1"/>
  <c r="G1204" i="1"/>
  <c r="D1204" i="1"/>
  <c r="C1204" i="1"/>
  <c r="H1204" i="1" s="1"/>
  <c r="G1203" i="1"/>
  <c r="D1203" i="1"/>
  <c r="C1203" i="1"/>
  <c r="H1203" i="1" s="1"/>
  <c r="D1202" i="1"/>
  <c r="C1202" i="1"/>
  <c r="D1201" i="1"/>
  <c r="C1201" i="1"/>
  <c r="H1201" i="1" s="1"/>
  <c r="G1200" i="1"/>
  <c r="D1200" i="1"/>
  <c r="C1200" i="1"/>
  <c r="H1200" i="1" s="1"/>
  <c r="G1199" i="1"/>
  <c r="D1199" i="1"/>
  <c r="C1199" i="1"/>
  <c r="H1199" i="1" s="1"/>
  <c r="D1198" i="1"/>
  <c r="C1198" i="1"/>
  <c r="D1197" i="1"/>
  <c r="C1197" i="1"/>
  <c r="H1197" i="1" s="1"/>
  <c r="G1196" i="1"/>
  <c r="D1196" i="1"/>
  <c r="C1196" i="1"/>
  <c r="H1196" i="1" s="1"/>
  <c r="G1195" i="1"/>
  <c r="D1195" i="1"/>
  <c r="C1195" i="1"/>
  <c r="H1195" i="1" s="1"/>
  <c r="D1194" i="1"/>
  <c r="C1194" i="1"/>
  <c r="D1193" i="1"/>
  <c r="C1193" i="1"/>
  <c r="H1193" i="1" s="1"/>
  <c r="G1192" i="1"/>
  <c r="D1192" i="1"/>
  <c r="C1192" i="1"/>
  <c r="H1192" i="1" s="1"/>
  <c r="G1191" i="1"/>
  <c r="D1191" i="1"/>
  <c r="C1191" i="1"/>
  <c r="H1191" i="1" s="1"/>
  <c r="D1190" i="1"/>
  <c r="C1190" i="1"/>
  <c r="D1189" i="1"/>
  <c r="C1189" i="1"/>
  <c r="H1189" i="1" s="1"/>
  <c r="G1188" i="1"/>
  <c r="D1188" i="1"/>
  <c r="C1188" i="1"/>
  <c r="H1188" i="1" s="1"/>
  <c r="G1187" i="1"/>
  <c r="D1187" i="1"/>
  <c r="C1187" i="1"/>
  <c r="H1187" i="1" s="1"/>
  <c r="D1186" i="1"/>
  <c r="C1186" i="1"/>
  <c r="D1185" i="1"/>
  <c r="C1185" i="1"/>
  <c r="H1185" i="1" s="1"/>
  <c r="G1184" i="1"/>
  <c r="D1184" i="1"/>
  <c r="C1184" i="1"/>
  <c r="H1184" i="1" s="1"/>
  <c r="D1183" i="1"/>
  <c r="D1182" i="1"/>
  <c r="C1182" i="1"/>
  <c r="D1181" i="1"/>
  <c r="C1181" i="1"/>
  <c r="H1181" i="1" s="1"/>
  <c r="G1180" i="1"/>
  <c r="D1180" i="1"/>
  <c r="C1180" i="1"/>
  <c r="H1180" i="1" s="1"/>
  <c r="G1179" i="1"/>
  <c r="D1179" i="1"/>
  <c r="C1179" i="1"/>
  <c r="H1179" i="1" s="1"/>
  <c r="D1178" i="1"/>
  <c r="C1178" i="1"/>
  <c r="D1177" i="1"/>
  <c r="C1177" i="1"/>
  <c r="H1177" i="1" s="1"/>
  <c r="G1176" i="1"/>
  <c r="D1176" i="1"/>
  <c r="C1176" i="1"/>
  <c r="H1176" i="1" s="1"/>
  <c r="G1175" i="1"/>
  <c r="D1175" i="1"/>
  <c r="C1175" i="1"/>
  <c r="H1175" i="1" s="1"/>
  <c r="D1174" i="1"/>
  <c r="C1174" i="1"/>
  <c r="D1173" i="1"/>
  <c r="C1173" i="1"/>
  <c r="H1173" i="1" s="1"/>
  <c r="G1172" i="1"/>
  <c r="D1172" i="1"/>
  <c r="C1172" i="1"/>
  <c r="H1172" i="1" s="1"/>
  <c r="G1171" i="1"/>
  <c r="D1171" i="1"/>
  <c r="C1171" i="1"/>
  <c r="H1171" i="1" s="1"/>
  <c r="D1170" i="1"/>
  <c r="C1170" i="1"/>
  <c r="D1169" i="1"/>
  <c r="C1169" i="1"/>
  <c r="H1169" i="1" s="1"/>
  <c r="G1168" i="1"/>
  <c r="D1168" i="1"/>
  <c r="C1168" i="1"/>
  <c r="H1168" i="1" s="1"/>
  <c r="C1167" i="1"/>
  <c r="D1166" i="1"/>
  <c r="C1166" i="1"/>
  <c r="H1166" i="1" s="1"/>
  <c r="G1165" i="1"/>
  <c r="D1165" i="1"/>
  <c r="C1165" i="1"/>
  <c r="H1165" i="1" s="1"/>
  <c r="G1164" i="1"/>
  <c r="D1164" i="1"/>
  <c r="C1164" i="1"/>
  <c r="H1164" i="1" s="1"/>
  <c r="D1163" i="1"/>
  <c r="C1163" i="1"/>
  <c r="D1162" i="1"/>
  <c r="C1162" i="1"/>
  <c r="H1162" i="1" s="1"/>
  <c r="G1161" i="1"/>
  <c r="D1161" i="1"/>
  <c r="C1161" i="1"/>
  <c r="H1161" i="1" s="1"/>
  <c r="G1160" i="1"/>
  <c r="D1160" i="1"/>
  <c r="C1160" i="1"/>
  <c r="H1160" i="1" s="1"/>
  <c r="D1159" i="1"/>
  <c r="C1159" i="1"/>
  <c r="D1158" i="1"/>
  <c r="C1158" i="1"/>
  <c r="H1158" i="1" s="1"/>
  <c r="C1157" i="1"/>
  <c r="D1156" i="1"/>
  <c r="C1156" i="1"/>
  <c r="D1155" i="1"/>
  <c r="C1155" i="1"/>
  <c r="H1155" i="1" s="1"/>
  <c r="C1154" i="1"/>
  <c r="D1151" i="1"/>
  <c r="C1151" i="1"/>
  <c r="D1150" i="1"/>
  <c r="C1150" i="1"/>
  <c r="H1150" i="1" s="1"/>
  <c r="G1149" i="1"/>
  <c r="D1149" i="1"/>
  <c r="C1149" i="1"/>
  <c r="H1149" i="1" s="1"/>
  <c r="G1148" i="1"/>
  <c r="D1148" i="1"/>
  <c r="C1148" i="1"/>
  <c r="H1148" i="1" s="1"/>
  <c r="D1147" i="1"/>
  <c r="C1147" i="1"/>
  <c r="D1146" i="1"/>
  <c r="C1146" i="1"/>
  <c r="H1146" i="1" s="1"/>
  <c r="G1145" i="1"/>
  <c r="D1145" i="1"/>
  <c r="C1145" i="1"/>
  <c r="H1145" i="1" s="1"/>
  <c r="G1144" i="1"/>
  <c r="D1144" i="1"/>
  <c r="C1144" i="1"/>
  <c r="H1144" i="1" s="1"/>
  <c r="D1143" i="1"/>
  <c r="C1143" i="1"/>
  <c r="D1142" i="1"/>
  <c r="C1142" i="1"/>
  <c r="H1142" i="1" s="1"/>
  <c r="G1141" i="1"/>
  <c r="D1141" i="1"/>
  <c r="C1141" i="1"/>
  <c r="H1141" i="1" s="1"/>
  <c r="G1140" i="1"/>
  <c r="D1140" i="1"/>
  <c r="C1140" i="1"/>
  <c r="H1140" i="1" s="1"/>
  <c r="D1139" i="1"/>
  <c r="C1139" i="1"/>
  <c r="D1138" i="1"/>
  <c r="C1138" i="1"/>
  <c r="H1138" i="1" s="1"/>
  <c r="G1137" i="1"/>
  <c r="D1137" i="1"/>
  <c r="C1137" i="1"/>
  <c r="H1137" i="1" s="1"/>
  <c r="G1136" i="1"/>
  <c r="D1136" i="1"/>
  <c r="C1136" i="1"/>
  <c r="H1136" i="1" s="1"/>
  <c r="D1135" i="1"/>
  <c r="C1135" i="1"/>
  <c r="D1134" i="1"/>
  <c r="C1134" i="1"/>
  <c r="H1134" i="1" s="1"/>
  <c r="G1133" i="1"/>
  <c r="D1133" i="1"/>
  <c r="C1133" i="1"/>
  <c r="H1133" i="1" s="1"/>
  <c r="G1132" i="1"/>
  <c r="D1132" i="1"/>
  <c r="C1132" i="1"/>
  <c r="H1132" i="1" s="1"/>
  <c r="D1131" i="1"/>
  <c r="C1131" i="1"/>
  <c r="D1130" i="1"/>
  <c r="C1130" i="1"/>
  <c r="H1130" i="1" s="1"/>
  <c r="G1129" i="1"/>
  <c r="D1129" i="1"/>
  <c r="C1129" i="1"/>
  <c r="H1129" i="1" s="1"/>
  <c r="G1128" i="1"/>
  <c r="D1128" i="1"/>
  <c r="C1128" i="1"/>
  <c r="H1128" i="1" s="1"/>
  <c r="D1127" i="1"/>
  <c r="C1127" i="1"/>
  <c r="D1126" i="1"/>
  <c r="C1126" i="1"/>
  <c r="H1126" i="1" s="1"/>
  <c r="G1125" i="1"/>
  <c r="D1125" i="1"/>
  <c r="C1125" i="1"/>
  <c r="H1125" i="1" s="1"/>
  <c r="G1124" i="1"/>
  <c r="D1124" i="1"/>
  <c r="C1124" i="1"/>
  <c r="H1124" i="1" s="1"/>
  <c r="D1123" i="1"/>
  <c r="C1123" i="1"/>
  <c r="D1122" i="1"/>
  <c r="C1122" i="1"/>
  <c r="H1122" i="1" s="1"/>
  <c r="G1121" i="1"/>
  <c r="D1121" i="1"/>
  <c r="C1121" i="1"/>
  <c r="H1121" i="1" s="1"/>
  <c r="G1120" i="1"/>
  <c r="D1120" i="1"/>
  <c r="C1120" i="1"/>
  <c r="H1120" i="1" s="1"/>
  <c r="D1119" i="1"/>
  <c r="C1119" i="1"/>
  <c r="D1118" i="1"/>
  <c r="C1118" i="1"/>
  <c r="H1118" i="1" s="1"/>
  <c r="G1117" i="1"/>
  <c r="D1117" i="1"/>
  <c r="C1117" i="1"/>
  <c r="H1117" i="1" s="1"/>
  <c r="G1116" i="1"/>
  <c r="D1116" i="1"/>
  <c r="C1116" i="1"/>
  <c r="H1116" i="1" s="1"/>
  <c r="D1115" i="1"/>
  <c r="C1115" i="1"/>
  <c r="D1114" i="1"/>
  <c r="C1114" i="1"/>
  <c r="H1114" i="1" s="1"/>
  <c r="G1113" i="1"/>
  <c r="D1113" i="1"/>
  <c r="C1113" i="1"/>
  <c r="H1113" i="1" s="1"/>
  <c r="D1112" i="1"/>
  <c r="D1111" i="1"/>
  <c r="C1111" i="1"/>
  <c r="D1110" i="1"/>
  <c r="C1110" i="1"/>
  <c r="H1110" i="1" s="1"/>
  <c r="G1109" i="1"/>
  <c r="D1109" i="1"/>
  <c r="C1109" i="1"/>
  <c r="H1109" i="1" s="1"/>
  <c r="G1108" i="1"/>
  <c r="D1108" i="1"/>
  <c r="C1108" i="1"/>
  <c r="H1108" i="1" s="1"/>
  <c r="D1107" i="1"/>
  <c r="C1107" i="1"/>
  <c r="D1106" i="1"/>
  <c r="C1106" i="1"/>
  <c r="H1106" i="1" s="1"/>
  <c r="G1105" i="1"/>
  <c r="D1105" i="1"/>
  <c r="C1105" i="1"/>
  <c r="H1105" i="1" s="1"/>
  <c r="G1104" i="1"/>
  <c r="D1104" i="1"/>
  <c r="C1104" i="1"/>
  <c r="H1104" i="1" s="1"/>
  <c r="D1103" i="1"/>
  <c r="C1103" i="1"/>
  <c r="D1102" i="1"/>
  <c r="C1102" i="1"/>
  <c r="H1102" i="1" s="1"/>
  <c r="G1101" i="1"/>
  <c r="D1101" i="1"/>
  <c r="C1101" i="1"/>
  <c r="H1101" i="1" s="1"/>
  <c r="G1100" i="1"/>
  <c r="D1100" i="1"/>
  <c r="C1100" i="1"/>
  <c r="H1100" i="1" s="1"/>
  <c r="D1099" i="1"/>
  <c r="C1099" i="1"/>
  <c r="D1098" i="1"/>
  <c r="C1098" i="1"/>
  <c r="H1098" i="1" s="1"/>
  <c r="G1097" i="1"/>
  <c r="D1097" i="1"/>
  <c r="C1097" i="1"/>
  <c r="H1097" i="1" s="1"/>
  <c r="D1096" i="1"/>
  <c r="D1095" i="1"/>
  <c r="C1095" i="1"/>
  <c r="D1094" i="1"/>
  <c r="C1094" i="1"/>
  <c r="H1094" i="1" s="1"/>
  <c r="G1093" i="1"/>
  <c r="D1093" i="1"/>
  <c r="C1093" i="1"/>
  <c r="H1093" i="1" s="1"/>
  <c r="G1092" i="1"/>
  <c r="D1092" i="1"/>
  <c r="C1092" i="1"/>
  <c r="H1092" i="1" s="1"/>
  <c r="D1091" i="1"/>
  <c r="C1091" i="1"/>
  <c r="D1090" i="1"/>
  <c r="C1090" i="1"/>
  <c r="H1090" i="1" s="1"/>
  <c r="G1089" i="1"/>
  <c r="D1089" i="1"/>
  <c r="C1089" i="1"/>
  <c r="H1089" i="1" s="1"/>
  <c r="G1088" i="1"/>
  <c r="D1088" i="1"/>
  <c r="C1088" i="1"/>
  <c r="H1088" i="1" s="1"/>
  <c r="D1087" i="1"/>
  <c r="C1087" i="1"/>
  <c r="D1086" i="1"/>
  <c r="C1086" i="1"/>
  <c r="H1086" i="1" s="1"/>
  <c r="G1085" i="1"/>
  <c r="D1085" i="1"/>
  <c r="C1085" i="1"/>
  <c r="H1085" i="1" s="1"/>
  <c r="G1084" i="1"/>
  <c r="D1084" i="1"/>
  <c r="C1084" i="1"/>
  <c r="H1084" i="1" s="1"/>
  <c r="D1083" i="1"/>
  <c r="C1083" i="1"/>
  <c r="D1082" i="1"/>
  <c r="C1082" i="1"/>
  <c r="H1082" i="1" s="1"/>
  <c r="G1081" i="1"/>
  <c r="D1081" i="1"/>
  <c r="C1081" i="1"/>
  <c r="H1081" i="1" s="1"/>
  <c r="G1080" i="1"/>
  <c r="D1080" i="1"/>
  <c r="C1080" i="1"/>
  <c r="H1080" i="1" s="1"/>
  <c r="D1079" i="1"/>
  <c r="C1079" i="1"/>
  <c r="D1078" i="1"/>
  <c r="C1078" i="1"/>
  <c r="H1078" i="1" s="1"/>
  <c r="G1077" i="1"/>
  <c r="D1077" i="1"/>
  <c r="C1077" i="1"/>
  <c r="H1077" i="1" s="1"/>
  <c r="G1076" i="1"/>
  <c r="D1076" i="1"/>
  <c r="C1076" i="1"/>
  <c r="H1076" i="1" s="1"/>
  <c r="D1075" i="1"/>
  <c r="C1075" i="1"/>
  <c r="D1074" i="1"/>
  <c r="C1074" i="1"/>
  <c r="H1074" i="1" s="1"/>
  <c r="G1073" i="1"/>
  <c r="D1073" i="1"/>
  <c r="C1073" i="1"/>
  <c r="H1073" i="1" s="1"/>
  <c r="G1072" i="1"/>
  <c r="D1072" i="1"/>
  <c r="C1072" i="1"/>
  <c r="H1072" i="1" s="1"/>
  <c r="D1071" i="1"/>
  <c r="C1071" i="1"/>
  <c r="D1070" i="1"/>
  <c r="C1070" i="1"/>
  <c r="H1070" i="1" s="1"/>
  <c r="G1069" i="1"/>
  <c r="D1069" i="1"/>
  <c r="C1069" i="1"/>
  <c r="H1069" i="1" s="1"/>
  <c r="G1068" i="1"/>
  <c r="D1068" i="1"/>
  <c r="C1068" i="1"/>
  <c r="H1068" i="1" s="1"/>
  <c r="D1067" i="1"/>
  <c r="C1067" i="1"/>
  <c r="D1066" i="1"/>
  <c r="C1066" i="1"/>
  <c r="H1066" i="1" s="1"/>
  <c r="G1065" i="1"/>
  <c r="D1065" i="1"/>
  <c r="C1065" i="1"/>
  <c r="H1065" i="1" s="1"/>
  <c r="G1064" i="1"/>
  <c r="D1064" i="1"/>
  <c r="C1064" i="1"/>
  <c r="H1064" i="1" s="1"/>
  <c r="D1063" i="1"/>
  <c r="C1063" i="1"/>
  <c r="D1062" i="1"/>
  <c r="C1062" i="1"/>
  <c r="H1062" i="1" s="1"/>
  <c r="G1061" i="1"/>
  <c r="D1061" i="1"/>
  <c r="C1061" i="1"/>
  <c r="H1061" i="1" s="1"/>
  <c r="G1060" i="1"/>
  <c r="D1060" i="1"/>
  <c r="C1060" i="1"/>
  <c r="H1060" i="1" s="1"/>
  <c r="D1059" i="1"/>
  <c r="C1059" i="1"/>
  <c r="D1058" i="1"/>
  <c r="C1058" i="1"/>
  <c r="H1058" i="1" s="1"/>
  <c r="G1057" i="1"/>
  <c r="D1057" i="1"/>
  <c r="C1057" i="1"/>
  <c r="H1057" i="1" s="1"/>
  <c r="D1056" i="1"/>
  <c r="D1055" i="1"/>
  <c r="C1055" i="1"/>
  <c r="D1054" i="1"/>
  <c r="C1054" i="1"/>
  <c r="H1054" i="1" s="1"/>
  <c r="G1053" i="1"/>
  <c r="D1053" i="1"/>
  <c r="C1053" i="1"/>
  <c r="H1053" i="1" s="1"/>
  <c r="G1052" i="1"/>
  <c r="D1052" i="1"/>
  <c r="C1052" i="1"/>
  <c r="H1052" i="1" s="1"/>
  <c r="D1051" i="1"/>
  <c r="C1051" i="1"/>
  <c r="D1050" i="1"/>
  <c r="C1050" i="1"/>
  <c r="H1050" i="1" s="1"/>
  <c r="G1049" i="1"/>
  <c r="D1049" i="1"/>
  <c r="C1049" i="1"/>
  <c r="H1049" i="1" s="1"/>
  <c r="G1048" i="1"/>
  <c r="D1048" i="1"/>
  <c r="C1048" i="1"/>
  <c r="H1048" i="1" s="1"/>
  <c r="D1047" i="1"/>
  <c r="D1046" i="1"/>
  <c r="G1045" i="1"/>
  <c r="D1045" i="1"/>
  <c r="C1045" i="1"/>
  <c r="H1045" i="1" s="1"/>
  <c r="G1044" i="1"/>
  <c r="D1044" i="1"/>
  <c r="C1044" i="1"/>
  <c r="H1044" i="1" s="1"/>
  <c r="D1043" i="1"/>
  <c r="C1043" i="1"/>
  <c r="D1042" i="1"/>
  <c r="C1042" i="1"/>
  <c r="H1042" i="1" s="1"/>
  <c r="G1041" i="1"/>
  <c r="C1041" i="1"/>
  <c r="H1041" i="1" s="1"/>
  <c r="D1040" i="1"/>
  <c r="C1040" i="1"/>
  <c r="D1039" i="1"/>
  <c r="C1039" i="1"/>
  <c r="H1039" i="1" s="1"/>
  <c r="G1038" i="1"/>
  <c r="D1038" i="1"/>
  <c r="C1038" i="1"/>
  <c r="H1038" i="1" s="1"/>
  <c r="G1037" i="1"/>
  <c r="D1037" i="1"/>
  <c r="C1037" i="1"/>
  <c r="H1037" i="1" s="1"/>
  <c r="D1036" i="1"/>
  <c r="C1036" i="1"/>
  <c r="D1035" i="1"/>
  <c r="C1035" i="1"/>
  <c r="G1034" i="1"/>
  <c r="D1034" i="1"/>
  <c r="C1034" i="1"/>
  <c r="H1034" i="1" s="1"/>
  <c r="G1033" i="1"/>
  <c r="D1033" i="1"/>
  <c r="C1033" i="1"/>
  <c r="H1033" i="1" s="1"/>
  <c r="D1032" i="1"/>
  <c r="C1032" i="1"/>
  <c r="D1031" i="1"/>
  <c r="C1031" i="1"/>
  <c r="G1030" i="1"/>
  <c r="D1030" i="1"/>
  <c r="C1030" i="1"/>
  <c r="H1030" i="1" s="1"/>
  <c r="G1029" i="1"/>
  <c r="D1029" i="1"/>
  <c r="C1029" i="1"/>
  <c r="H1029" i="1" s="1"/>
  <c r="D1028" i="1"/>
  <c r="C1028" i="1"/>
  <c r="D1027" i="1"/>
  <c r="C1027" i="1"/>
  <c r="G1026" i="1"/>
  <c r="D1026" i="1"/>
  <c r="C1026" i="1"/>
  <c r="H1026" i="1" s="1"/>
  <c r="G1025" i="1"/>
  <c r="D1025" i="1"/>
  <c r="C1025" i="1"/>
  <c r="H1025" i="1" s="1"/>
  <c r="D1024" i="1"/>
  <c r="C1024" i="1"/>
  <c r="D1023" i="1"/>
  <c r="C1023" i="1"/>
  <c r="G1022" i="1"/>
  <c r="D1022" i="1"/>
  <c r="C1022" i="1"/>
  <c r="H1022" i="1" s="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G983" i="1"/>
  <c r="D983" i="1"/>
  <c r="C983" i="1"/>
  <c r="H983" i="1" s="1"/>
  <c r="G982" i="1"/>
  <c r="D982" i="1"/>
  <c r="C982" i="1"/>
  <c r="H982" i="1" s="1"/>
  <c r="D981" i="1"/>
  <c r="C981" i="1"/>
  <c r="H981" i="1" s="1"/>
  <c r="D980" i="1"/>
  <c r="C980" i="1"/>
  <c r="G979" i="1"/>
  <c r="D979" i="1"/>
  <c r="C979" i="1"/>
  <c r="H979" i="1" s="1"/>
  <c r="G978" i="1"/>
  <c r="D978" i="1"/>
  <c r="C978" i="1"/>
  <c r="H978" i="1" s="1"/>
  <c r="D977" i="1"/>
  <c r="C977" i="1"/>
  <c r="H977" i="1" s="1"/>
  <c r="D976" i="1"/>
  <c r="C976" i="1"/>
  <c r="G975" i="1"/>
  <c r="D975" i="1"/>
  <c r="C975" i="1"/>
  <c r="H975" i="1" s="1"/>
  <c r="G974" i="1"/>
  <c r="D974" i="1"/>
  <c r="C974" i="1"/>
  <c r="H974" i="1" s="1"/>
  <c r="D973" i="1"/>
  <c r="C973" i="1"/>
  <c r="H973" i="1" s="1"/>
  <c r="D972" i="1"/>
  <c r="C972" i="1"/>
  <c r="G971" i="1"/>
  <c r="D971" i="1"/>
  <c r="C971" i="1"/>
  <c r="H971" i="1" s="1"/>
  <c r="G970" i="1"/>
  <c r="D970" i="1"/>
  <c r="C970" i="1"/>
  <c r="H970" i="1" s="1"/>
  <c r="D969" i="1"/>
  <c r="C969" i="1"/>
  <c r="H969" i="1" s="1"/>
  <c r="D968" i="1"/>
  <c r="C968" i="1"/>
  <c r="G967" i="1"/>
  <c r="D967" i="1"/>
  <c r="C967" i="1"/>
  <c r="H967" i="1" s="1"/>
  <c r="G966" i="1"/>
  <c r="D966" i="1"/>
  <c r="C966" i="1"/>
  <c r="H966" i="1" s="1"/>
  <c r="D965" i="1"/>
  <c r="C965" i="1"/>
  <c r="H965" i="1" s="1"/>
  <c r="D964" i="1"/>
  <c r="C964" i="1"/>
  <c r="G963" i="1"/>
  <c r="D963" i="1"/>
  <c r="C963" i="1"/>
  <c r="H963" i="1" s="1"/>
  <c r="G962" i="1"/>
  <c r="D962" i="1"/>
  <c r="C962" i="1"/>
  <c r="H962" i="1" s="1"/>
  <c r="D961" i="1"/>
  <c r="C961" i="1"/>
  <c r="H961" i="1" s="1"/>
  <c r="D960" i="1"/>
  <c r="C960" i="1"/>
  <c r="G959" i="1"/>
  <c r="D959" i="1"/>
  <c r="C959" i="1"/>
  <c r="H959" i="1" s="1"/>
  <c r="G958" i="1"/>
  <c r="D958" i="1"/>
  <c r="C958" i="1"/>
  <c r="H958" i="1" s="1"/>
  <c r="D957" i="1"/>
  <c r="C957" i="1"/>
  <c r="H957" i="1" s="1"/>
  <c r="D956" i="1"/>
  <c r="C956" i="1"/>
  <c r="G955" i="1"/>
  <c r="D955" i="1"/>
  <c r="C955" i="1"/>
  <c r="H955" i="1" s="1"/>
  <c r="G954" i="1"/>
  <c r="D954" i="1"/>
  <c r="C954" i="1"/>
  <c r="H954" i="1" s="1"/>
  <c r="D953" i="1"/>
  <c r="C953" i="1"/>
  <c r="H953" i="1" s="1"/>
  <c r="D952" i="1"/>
  <c r="C952" i="1"/>
  <c r="G951" i="1"/>
  <c r="D951" i="1"/>
  <c r="C951" i="1"/>
  <c r="H951" i="1" s="1"/>
  <c r="G950" i="1"/>
  <c r="D950" i="1"/>
  <c r="C950" i="1"/>
  <c r="H950" i="1" s="1"/>
  <c r="D949" i="1"/>
  <c r="C949" i="1"/>
  <c r="H949" i="1" s="1"/>
  <c r="D948" i="1"/>
  <c r="C948" i="1"/>
  <c r="G947" i="1"/>
  <c r="D947" i="1"/>
  <c r="C947" i="1"/>
  <c r="H947" i="1" s="1"/>
  <c r="G946" i="1"/>
  <c r="D946" i="1"/>
  <c r="C946" i="1"/>
  <c r="H946" i="1" s="1"/>
  <c r="D945" i="1"/>
  <c r="C945" i="1"/>
  <c r="H945" i="1" s="1"/>
  <c r="D944" i="1"/>
  <c r="C944" i="1"/>
  <c r="G943" i="1"/>
  <c r="D943" i="1"/>
  <c r="C943" i="1"/>
  <c r="H943" i="1" s="1"/>
  <c r="G942" i="1"/>
  <c r="D942" i="1"/>
  <c r="C942" i="1"/>
  <c r="H942" i="1" s="1"/>
  <c r="D941" i="1"/>
  <c r="C941" i="1"/>
  <c r="H941" i="1" s="1"/>
  <c r="D940" i="1"/>
  <c r="C940" i="1"/>
  <c r="G939" i="1"/>
  <c r="D939" i="1"/>
  <c r="C939" i="1"/>
  <c r="H939" i="1" s="1"/>
  <c r="G938" i="1"/>
  <c r="D938" i="1"/>
  <c r="C938" i="1"/>
  <c r="H938" i="1" s="1"/>
  <c r="D937" i="1"/>
  <c r="C937" i="1"/>
  <c r="H937" i="1" s="1"/>
  <c r="D936" i="1"/>
  <c r="C936" i="1"/>
  <c r="G935" i="1"/>
  <c r="D935" i="1"/>
  <c r="C935" i="1"/>
  <c r="H935" i="1" s="1"/>
  <c r="G934" i="1"/>
  <c r="D934" i="1"/>
  <c r="C934" i="1"/>
  <c r="H934" i="1" s="1"/>
  <c r="D933" i="1"/>
  <c r="C933" i="1"/>
  <c r="H933" i="1" s="1"/>
  <c r="D932" i="1"/>
  <c r="C932" i="1"/>
  <c r="G931" i="1"/>
  <c r="D931" i="1"/>
  <c r="C931" i="1"/>
  <c r="H931" i="1" s="1"/>
  <c r="G930" i="1"/>
  <c r="D930" i="1"/>
  <c r="C930" i="1"/>
  <c r="H930" i="1" s="1"/>
  <c r="D929" i="1"/>
  <c r="C929" i="1"/>
  <c r="H929" i="1" s="1"/>
  <c r="D928" i="1"/>
  <c r="C928" i="1"/>
  <c r="G927" i="1"/>
  <c r="D927" i="1"/>
  <c r="C927" i="1"/>
  <c r="H927" i="1" s="1"/>
  <c r="G926" i="1"/>
  <c r="D926" i="1"/>
  <c r="C926" i="1"/>
  <c r="H926" i="1" s="1"/>
  <c r="D925" i="1"/>
  <c r="C925" i="1"/>
  <c r="H925" i="1" s="1"/>
  <c r="D924" i="1"/>
  <c r="C924" i="1"/>
  <c r="G923" i="1"/>
  <c r="D923" i="1"/>
  <c r="C923" i="1"/>
  <c r="H923" i="1" s="1"/>
  <c r="G922" i="1"/>
  <c r="D922" i="1"/>
  <c r="C922" i="1"/>
  <c r="H922" i="1" s="1"/>
  <c r="D921" i="1"/>
  <c r="C921" i="1"/>
  <c r="H921" i="1" s="1"/>
  <c r="D920" i="1"/>
  <c r="C920" i="1"/>
  <c r="G919" i="1"/>
  <c r="D919" i="1"/>
  <c r="C919" i="1"/>
  <c r="H919" i="1" s="1"/>
  <c r="G918" i="1"/>
  <c r="D918" i="1"/>
  <c r="C918" i="1"/>
  <c r="H918" i="1" s="1"/>
  <c r="D917" i="1"/>
  <c r="C917" i="1"/>
  <c r="H917" i="1" s="1"/>
  <c r="D916" i="1"/>
  <c r="C916" i="1"/>
  <c r="G915" i="1"/>
  <c r="D915" i="1"/>
  <c r="C915" i="1"/>
  <c r="H915" i="1" s="1"/>
  <c r="G914" i="1"/>
  <c r="D914" i="1"/>
  <c r="C914" i="1"/>
  <c r="H914" i="1" s="1"/>
  <c r="D913" i="1"/>
  <c r="C913" i="1"/>
  <c r="H913" i="1" s="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8" i="1"/>
  <c r="C638" i="1"/>
  <c r="C637"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G599" i="1"/>
  <c r="D599" i="1"/>
  <c r="C599" i="1"/>
  <c r="H599" i="1" s="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D532" i="1"/>
  <c r="G531" i="1"/>
  <c r="D531" i="1"/>
  <c r="C531" i="1"/>
  <c r="H531" i="1" s="1"/>
  <c r="G530" i="1"/>
  <c r="D530" i="1"/>
  <c r="C530" i="1"/>
  <c r="H530" i="1" s="1"/>
  <c r="C529" i="1"/>
  <c r="D528" i="1"/>
  <c r="C528" i="1"/>
  <c r="D527" i="1"/>
  <c r="C527" i="1"/>
  <c r="D526" i="1"/>
  <c r="C526" i="1"/>
  <c r="D525" i="1"/>
  <c r="C525" i="1"/>
  <c r="D524" i="1"/>
  <c r="C524"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C513" i="1"/>
  <c r="G512" i="1"/>
  <c r="D512" i="1"/>
  <c r="C512" i="1"/>
  <c r="H512" i="1" s="1"/>
  <c r="G511" i="1"/>
  <c r="D511" i="1"/>
  <c r="C511" i="1"/>
  <c r="H511" i="1" s="1"/>
  <c r="G510" i="1"/>
  <c r="D510" i="1"/>
  <c r="C510" i="1"/>
  <c r="H510" i="1" s="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G388" i="1" s="1"/>
  <c r="C388" i="1"/>
  <c r="G387" i="1"/>
  <c r="D387" i="1"/>
  <c r="C387" i="1"/>
  <c r="H387" i="1" s="1"/>
  <c r="D386" i="1"/>
  <c r="C386" i="1"/>
  <c r="G386" i="1" s="1"/>
  <c r="D385" i="1"/>
  <c r="C385" i="1"/>
  <c r="H385" i="1" s="1"/>
  <c r="D384" i="1"/>
  <c r="G384" i="1" s="1"/>
  <c r="C384" i="1"/>
  <c r="G383" i="1"/>
  <c r="D383" i="1"/>
  <c r="C383" i="1"/>
  <c r="H383" i="1" s="1"/>
  <c r="D382" i="1"/>
  <c r="C382" i="1"/>
  <c r="G382" i="1" s="1"/>
  <c r="D381" i="1"/>
  <c r="C381" i="1"/>
  <c r="H381" i="1" s="1"/>
  <c r="D380" i="1"/>
  <c r="G380" i="1" s="1"/>
  <c r="C380" i="1"/>
  <c r="G379" i="1"/>
  <c r="D379" i="1"/>
  <c r="C379" i="1"/>
  <c r="H379" i="1" s="1"/>
  <c r="D378" i="1"/>
  <c r="C378" i="1"/>
  <c r="G378" i="1" s="1"/>
  <c r="D377" i="1"/>
  <c r="C377" i="1"/>
  <c r="H377" i="1" s="1"/>
  <c r="D376" i="1"/>
  <c r="G376" i="1" s="1"/>
  <c r="C376" i="1"/>
  <c r="G375" i="1"/>
  <c r="D375" i="1"/>
  <c r="C375" i="1"/>
  <c r="H375" i="1" s="1"/>
  <c r="D374" i="1"/>
  <c r="C374" i="1"/>
  <c r="G374" i="1" s="1"/>
  <c r="D373" i="1"/>
  <c r="C373" i="1"/>
  <c r="H373" i="1" s="1"/>
  <c r="D372" i="1"/>
  <c r="G372" i="1" s="1"/>
  <c r="C372" i="1"/>
  <c r="G371" i="1"/>
  <c r="D371" i="1"/>
  <c r="C371" i="1"/>
  <c r="H371" i="1" s="1"/>
  <c r="D370" i="1"/>
  <c r="C370" i="1"/>
  <c r="G370" i="1" s="1"/>
  <c r="D369" i="1"/>
  <c r="C369" i="1"/>
  <c r="H369" i="1" s="1"/>
  <c r="D368" i="1"/>
  <c r="G368" i="1" s="1"/>
  <c r="C368" i="1"/>
  <c r="G367" i="1"/>
  <c r="D367" i="1"/>
  <c r="C367" i="1"/>
  <c r="H367" i="1" s="1"/>
  <c r="D366" i="1"/>
  <c r="C366" i="1"/>
  <c r="G366" i="1" s="1"/>
  <c r="D365" i="1"/>
  <c r="C365" i="1"/>
  <c r="H365" i="1" s="1"/>
  <c r="D364" i="1"/>
  <c r="G364" i="1" s="1"/>
  <c r="C364" i="1"/>
  <c r="G363" i="1"/>
  <c r="D363" i="1"/>
  <c r="C363" i="1"/>
  <c r="H363" i="1" s="1"/>
  <c r="D362" i="1"/>
  <c r="C362" i="1"/>
  <c r="G362" i="1" s="1"/>
  <c r="D361" i="1"/>
  <c r="C361" i="1"/>
  <c r="H361" i="1" s="1"/>
  <c r="D360" i="1"/>
  <c r="G360" i="1" s="1"/>
  <c r="C360" i="1"/>
  <c r="G359" i="1"/>
  <c r="D359" i="1"/>
  <c r="C359" i="1"/>
  <c r="H359" i="1" s="1"/>
  <c r="C358" i="1"/>
  <c r="D357" i="1"/>
  <c r="C357" i="1"/>
  <c r="H357" i="1" s="1"/>
  <c r="D356" i="1"/>
  <c r="G356" i="1" s="1"/>
  <c r="C356" i="1"/>
  <c r="G355" i="1"/>
  <c r="D355" i="1"/>
  <c r="C355" i="1"/>
  <c r="H355" i="1" s="1"/>
  <c r="D354" i="1"/>
  <c r="C354" i="1"/>
  <c r="G354" i="1" s="1"/>
  <c r="D353" i="1"/>
  <c r="C353" i="1"/>
  <c r="H353" i="1" s="1"/>
  <c r="D352" i="1"/>
  <c r="G352" i="1" s="1"/>
  <c r="C352" i="1"/>
  <c r="G351" i="1"/>
  <c r="D351" i="1"/>
  <c r="C351" i="1"/>
  <c r="H351" i="1" s="1"/>
  <c r="D350" i="1"/>
  <c r="C350" i="1"/>
  <c r="G350" i="1" s="1"/>
  <c r="D349" i="1"/>
  <c r="C349" i="1"/>
  <c r="H349" i="1" s="1"/>
  <c r="D348" i="1"/>
  <c r="G348" i="1" s="1"/>
  <c r="C348" i="1"/>
  <c r="G347" i="1"/>
  <c r="D347" i="1"/>
  <c r="C347" i="1"/>
  <c r="H347" i="1" s="1"/>
  <c r="D346" i="1"/>
  <c r="D344" i="1"/>
  <c r="G344" i="1" s="1"/>
  <c r="C344" i="1"/>
  <c r="G343" i="1"/>
  <c r="D343" i="1"/>
  <c r="C343" i="1"/>
  <c r="H343" i="1" s="1"/>
  <c r="D342" i="1"/>
  <c r="C342" i="1"/>
  <c r="G342" i="1" s="1"/>
  <c r="D341" i="1"/>
  <c r="C341" i="1"/>
  <c r="H341" i="1" s="1"/>
  <c r="D340" i="1"/>
  <c r="G340" i="1" s="1"/>
  <c r="C340" i="1"/>
  <c r="G339" i="1"/>
  <c r="D339" i="1"/>
  <c r="C339" i="1"/>
  <c r="H339" i="1" s="1"/>
  <c r="D338" i="1"/>
  <c r="C338" i="1"/>
  <c r="G338" i="1" s="1"/>
  <c r="D337" i="1"/>
  <c r="C337" i="1"/>
  <c r="H337" i="1" s="1"/>
  <c r="D336" i="1"/>
  <c r="G336" i="1" s="1"/>
  <c r="C336" i="1"/>
  <c r="G335" i="1"/>
  <c r="D335" i="1"/>
  <c r="C335" i="1"/>
  <c r="H335" i="1" s="1"/>
  <c r="D334" i="1"/>
  <c r="C334" i="1"/>
  <c r="G334" i="1" s="1"/>
  <c r="D333" i="1"/>
  <c r="C333" i="1"/>
  <c r="H333" i="1" s="1"/>
  <c r="D332" i="1"/>
  <c r="G332" i="1" s="1"/>
  <c r="C332" i="1"/>
  <c r="G331" i="1"/>
  <c r="D331" i="1"/>
  <c r="C331" i="1"/>
  <c r="H331" i="1" s="1"/>
  <c r="D330" i="1"/>
  <c r="C330" i="1"/>
  <c r="G330" i="1" s="1"/>
  <c r="D329" i="1"/>
  <c r="C329" i="1"/>
  <c r="H329" i="1" s="1"/>
  <c r="D328" i="1"/>
  <c r="G328" i="1" s="1"/>
  <c r="C328" i="1"/>
  <c r="G327" i="1"/>
  <c r="D327" i="1"/>
  <c r="C327" i="1"/>
  <c r="H327" i="1" s="1"/>
  <c r="D326" i="1"/>
  <c r="C326" i="1"/>
  <c r="G326" i="1" s="1"/>
  <c r="D325" i="1"/>
  <c r="C325" i="1"/>
  <c r="H325" i="1" s="1"/>
  <c r="D324" i="1"/>
  <c r="G324" i="1" s="1"/>
  <c r="C324" i="1"/>
  <c r="G323" i="1"/>
  <c r="D323" i="1"/>
  <c r="C323" i="1"/>
  <c r="H323" i="1" s="1"/>
  <c r="D322" i="1"/>
  <c r="C322" i="1"/>
  <c r="G322" i="1" s="1"/>
  <c r="D321" i="1"/>
  <c r="C321" i="1"/>
  <c r="H321" i="1" s="1"/>
  <c r="D320" i="1"/>
  <c r="G320" i="1" s="1"/>
  <c r="C320" i="1"/>
  <c r="G319" i="1"/>
  <c r="D319" i="1"/>
  <c r="C319" i="1"/>
  <c r="H319" i="1" s="1"/>
  <c r="D318" i="1"/>
  <c r="C318" i="1"/>
  <c r="G318" i="1" s="1"/>
  <c r="D317" i="1"/>
  <c r="C317" i="1"/>
  <c r="H317" i="1" s="1"/>
  <c r="D316" i="1"/>
  <c r="G316" i="1" s="1"/>
  <c r="C316" i="1"/>
  <c r="G315" i="1"/>
  <c r="D315" i="1"/>
  <c r="C315" i="1"/>
  <c r="H315" i="1" s="1"/>
  <c r="D314" i="1"/>
  <c r="C314" i="1"/>
  <c r="G314" i="1" s="1"/>
  <c r="D313" i="1"/>
  <c r="C313" i="1"/>
  <c r="H313" i="1" s="1"/>
  <c r="D312" i="1"/>
  <c r="G312" i="1" s="1"/>
  <c r="C312" i="1"/>
  <c r="G311" i="1"/>
  <c r="D311" i="1"/>
  <c r="C311" i="1"/>
  <c r="H311" i="1" s="1"/>
  <c r="D310" i="1"/>
  <c r="C310" i="1"/>
  <c r="G310" i="1" s="1"/>
  <c r="D309" i="1"/>
  <c r="C309" i="1"/>
  <c r="H309" i="1" s="1"/>
  <c r="D308" i="1"/>
  <c r="G308" i="1" s="1"/>
  <c r="C308" i="1"/>
  <c r="G307" i="1"/>
  <c r="D307" i="1"/>
  <c r="C307" i="1"/>
  <c r="H307" i="1" s="1"/>
  <c r="D305" i="1"/>
  <c r="C305" i="1"/>
  <c r="H305" i="1" s="1"/>
  <c r="D304" i="1"/>
  <c r="G304" i="1" s="1"/>
  <c r="C304" i="1"/>
  <c r="G303" i="1"/>
  <c r="D303" i="1"/>
  <c r="C303" i="1"/>
  <c r="H303" i="1" s="1"/>
  <c r="D302" i="1"/>
  <c r="C302" i="1"/>
  <c r="G302" i="1" s="1"/>
  <c r="D301" i="1"/>
  <c r="C301" i="1"/>
  <c r="H301" i="1" s="1"/>
  <c r="D300" i="1"/>
  <c r="G300" i="1" s="1"/>
  <c r="C300" i="1"/>
  <c r="G299" i="1"/>
  <c r="D299" i="1"/>
  <c r="C299" i="1"/>
  <c r="H299" i="1" s="1"/>
  <c r="D298" i="1"/>
  <c r="C298" i="1"/>
  <c r="G298" i="1" s="1"/>
  <c r="D297" i="1"/>
  <c r="C297" i="1"/>
  <c r="H297" i="1" s="1"/>
  <c r="D296" i="1"/>
  <c r="G296" i="1" s="1"/>
  <c r="C296" i="1"/>
  <c r="G295" i="1"/>
  <c r="D295" i="1"/>
  <c r="C295" i="1"/>
  <c r="H295" i="1" s="1"/>
  <c r="D294" i="1"/>
  <c r="D292" i="1"/>
  <c r="C292" i="1"/>
  <c r="G291" i="1"/>
  <c r="D291" i="1"/>
  <c r="C291" i="1"/>
  <c r="H291" i="1" s="1"/>
  <c r="D290" i="1"/>
  <c r="G290" i="1" s="1"/>
  <c r="C290" i="1"/>
  <c r="D289" i="1"/>
  <c r="C289" i="1"/>
  <c r="H289" i="1" s="1"/>
  <c r="D288" i="1"/>
  <c r="C288" i="1"/>
  <c r="D284" i="1"/>
  <c r="C284" i="1"/>
  <c r="G283" i="1"/>
  <c r="D283" i="1"/>
  <c r="C283" i="1"/>
  <c r="H283" i="1" s="1"/>
  <c r="D282" i="1"/>
  <c r="G282" i="1" s="1"/>
  <c r="C282" i="1"/>
  <c r="D281" i="1"/>
  <c r="C281" i="1"/>
  <c r="H281" i="1" s="1"/>
  <c r="D280" i="1"/>
  <c r="C280" i="1"/>
  <c r="G279" i="1"/>
  <c r="D279" i="1"/>
  <c r="C279" i="1"/>
  <c r="H279" i="1" s="1"/>
  <c r="D278" i="1"/>
  <c r="G278" i="1" s="1"/>
  <c r="C278" i="1"/>
  <c r="D277" i="1"/>
  <c r="C277" i="1"/>
  <c r="H277" i="1" s="1"/>
  <c r="D276" i="1"/>
  <c r="C276" i="1"/>
  <c r="G275" i="1"/>
  <c r="D275" i="1"/>
  <c r="C275" i="1"/>
  <c r="H275" i="1" s="1"/>
  <c r="D274" i="1"/>
  <c r="G274" i="1" s="1"/>
  <c r="C274" i="1"/>
  <c r="D273" i="1"/>
  <c r="C273" i="1"/>
  <c r="H273" i="1" s="1"/>
  <c r="D272" i="1"/>
  <c r="C272" i="1"/>
  <c r="G271" i="1"/>
  <c r="D271" i="1"/>
  <c r="C271" i="1"/>
  <c r="H271" i="1" s="1"/>
  <c r="D270" i="1"/>
  <c r="G270" i="1" s="1"/>
  <c r="C270" i="1"/>
  <c r="D269" i="1"/>
  <c r="C269" i="1"/>
  <c r="H269" i="1" s="1"/>
  <c r="D268" i="1"/>
  <c r="C268" i="1"/>
  <c r="G267" i="1"/>
  <c r="D267" i="1"/>
  <c r="C267" i="1"/>
  <c r="H267" i="1" s="1"/>
  <c r="D266" i="1"/>
  <c r="G266" i="1" s="1"/>
  <c r="C266" i="1"/>
  <c r="D265" i="1"/>
  <c r="C265" i="1"/>
  <c r="H265" i="1" s="1"/>
  <c r="D264" i="1"/>
  <c r="C264" i="1"/>
  <c r="G263" i="1"/>
  <c r="D263" i="1"/>
  <c r="C263" i="1"/>
  <c r="H263" i="1" s="1"/>
  <c r="D262" i="1"/>
  <c r="C262" i="1"/>
  <c r="G262" i="1" s="1"/>
  <c r="D261" i="1"/>
  <c r="C261" i="1"/>
  <c r="H261" i="1" s="1"/>
  <c r="D260" i="1"/>
  <c r="C260" i="1"/>
  <c r="D259" i="1"/>
  <c r="D258" i="1"/>
  <c r="C258" i="1"/>
  <c r="G258" i="1" s="1"/>
  <c r="D257" i="1"/>
  <c r="C257" i="1"/>
  <c r="H257" i="1" s="1"/>
  <c r="D256" i="1"/>
  <c r="C256" i="1"/>
  <c r="G255" i="1"/>
  <c r="D255" i="1"/>
  <c r="C255" i="1"/>
  <c r="H255" i="1" s="1"/>
  <c r="D254" i="1"/>
  <c r="C254" i="1"/>
  <c r="G254" i="1" s="1"/>
  <c r="D253" i="1"/>
  <c r="C253" i="1"/>
  <c r="H253" i="1" s="1"/>
  <c r="D252" i="1"/>
  <c r="C252" i="1"/>
  <c r="G251" i="1"/>
  <c r="D251" i="1"/>
  <c r="C251" i="1"/>
  <c r="H251" i="1" s="1"/>
  <c r="D250" i="1"/>
  <c r="G250" i="1" s="1"/>
  <c r="C250" i="1"/>
  <c r="D249" i="1"/>
  <c r="C249" i="1"/>
  <c r="H249" i="1" s="1"/>
  <c r="D248" i="1"/>
  <c r="C248" i="1"/>
  <c r="G247" i="1"/>
  <c r="D247" i="1"/>
  <c r="C247" i="1"/>
  <c r="H247" i="1" s="1"/>
  <c r="D246" i="1"/>
  <c r="G246" i="1" s="1"/>
  <c r="C246" i="1"/>
  <c r="D245" i="1"/>
  <c r="C245" i="1"/>
  <c r="H245" i="1" s="1"/>
  <c r="D244" i="1"/>
  <c r="C244" i="1"/>
  <c r="G243" i="1"/>
  <c r="D243" i="1"/>
  <c r="C243" i="1"/>
  <c r="H243" i="1" s="1"/>
  <c r="D242" i="1"/>
  <c r="C242" i="1"/>
  <c r="G242" i="1" s="1"/>
  <c r="D241" i="1"/>
  <c r="C241" i="1"/>
  <c r="H241" i="1" s="1"/>
  <c r="D240" i="1"/>
  <c r="G240" i="1" s="1"/>
  <c r="C240" i="1"/>
  <c r="G239" i="1"/>
  <c r="D239" i="1"/>
  <c r="C239" i="1"/>
  <c r="H239" i="1" s="1"/>
  <c r="D238" i="1"/>
  <c r="C238" i="1"/>
  <c r="G238" i="1" s="1"/>
  <c r="D237" i="1"/>
  <c r="C237" i="1"/>
  <c r="H237" i="1" s="1"/>
  <c r="D236" i="1"/>
  <c r="C236" i="1"/>
  <c r="G235" i="1"/>
  <c r="D235" i="1"/>
  <c r="C235" i="1"/>
  <c r="H235" i="1" s="1"/>
  <c r="D234" i="1"/>
  <c r="G234" i="1" s="1"/>
  <c r="C234" i="1"/>
  <c r="D233" i="1"/>
  <c r="C233" i="1"/>
  <c r="H233" i="1" s="1"/>
  <c r="D232" i="1"/>
  <c r="C232" i="1"/>
  <c r="G231" i="1"/>
  <c r="D231" i="1"/>
  <c r="C231" i="1"/>
  <c r="H231" i="1" s="1"/>
  <c r="G230" i="1"/>
  <c r="D230" i="1"/>
  <c r="C230" i="1"/>
  <c r="H230" i="1" s="1"/>
  <c r="G229" i="1"/>
  <c r="D229" i="1"/>
  <c r="C229" i="1"/>
  <c r="H229" i="1" s="1"/>
  <c r="G228" i="1"/>
  <c r="D228" i="1"/>
  <c r="C228" i="1"/>
  <c r="H228" i="1" s="1"/>
  <c r="G227" i="1"/>
  <c r="D227" i="1"/>
  <c r="C227" i="1"/>
  <c r="H227" i="1" s="1"/>
  <c r="G226" i="1"/>
  <c r="D226" i="1"/>
  <c r="C226" i="1"/>
  <c r="H226" i="1" s="1"/>
  <c r="G225" i="1"/>
  <c r="D225" i="1"/>
  <c r="C225" i="1"/>
  <c r="H225" i="1" s="1"/>
  <c r="G224" i="1"/>
  <c r="D224" i="1"/>
  <c r="C224" i="1"/>
  <c r="H224" i="1" s="1"/>
  <c r="G223" i="1"/>
  <c r="D223" i="1"/>
  <c r="C223" i="1"/>
  <c r="H223" i="1" s="1"/>
  <c r="G222" i="1"/>
  <c r="D222" i="1"/>
  <c r="C222" i="1"/>
  <c r="H222" i="1" s="1"/>
  <c r="G221" i="1"/>
  <c r="D221" i="1"/>
  <c r="C221" i="1"/>
  <c r="H221" i="1" s="1"/>
  <c r="D220" i="1"/>
  <c r="G219" i="1"/>
  <c r="D219" i="1"/>
  <c r="C219" i="1"/>
  <c r="H219" i="1" s="1"/>
  <c r="G218" i="1"/>
  <c r="D218" i="1"/>
  <c r="C218" i="1"/>
  <c r="H218" i="1" s="1"/>
  <c r="G217" i="1"/>
  <c r="D217" i="1"/>
  <c r="C217" i="1"/>
  <c r="H217" i="1" s="1"/>
  <c r="G216" i="1"/>
  <c r="D216" i="1"/>
  <c r="C216" i="1"/>
  <c r="H216" i="1" s="1"/>
  <c r="G215" i="1"/>
  <c r="D215" i="1"/>
  <c r="C215" i="1"/>
  <c r="H215" i="1" s="1"/>
  <c r="G214" i="1"/>
  <c r="D214" i="1"/>
  <c r="C214" i="1"/>
  <c r="H214" i="1" s="1"/>
  <c r="G213" i="1"/>
  <c r="D213" i="1"/>
  <c r="C213" i="1"/>
  <c r="H213" i="1" s="1"/>
  <c r="G212" i="1"/>
  <c r="D212" i="1"/>
  <c r="C212" i="1"/>
  <c r="H212" i="1" s="1"/>
  <c r="G211" i="1"/>
  <c r="D211" i="1"/>
  <c r="C211" i="1"/>
  <c r="H211" i="1" s="1"/>
  <c r="G210" i="1"/>
  <c r="D210" i="1"/>
  <c r="C210" i="1"/>
  <c r="H210" i="1" s="1"/>
  <c r="G209" i="1"/>
  <c r="D209" i="1"/>
  <c r="C209" i="1"/>
  <c r="H209" i="1" s="1"/>
  <c r="G208" i="1"/>
  <c r="D208" i="1"/>
  <c r="C208" i="1"/>
  <c r="H208" i="1" s="1"/>
  <c r="G207" i="1"/>
  <c r="D207" i="1"/>
  <c r="C207" i="1"/>
  <c r="H207" i="1" s="1"/>
  <c r="G206" i="1"/>
  <c r="D206" i="1"/>
  <c r="C206" i="1"/>
  <c r="H206" i="1" s="1"/>
  <c r="G205" i="1"/>
  <c r="D205" i="1"/>
  <c r="C205" i="1"/>
  <c r="H205" i="1" s="1"/>
  <c r="G204" i="1"/>
  <c r="D204" i="1"/>
  <c r="C204" i="1"/>
  <c r="H204" i="1" s="1"/>
  <c r="G203" i="1"/>
  <c r="D203" i="1"/>
  <c r="C203" i="1"/>
  <c r="H203" i="1" s="1"/>
  <c r="G202" i="1"/>
  <c r="D202" i="1"/>
  <c r="C202" i="1"/>
  <c r="H202" i="1" s="1"/>
  <c r="G201" i="1"/>
  <c r="D201" i="1"/>
  <c r="C201" i="1"/>
  <c r="H201" i="1" s="1"/>
  <c r="G200" i="1"/>
  <c r="D200" i="1"/>
  <c r="C200" i="1"/>
  <c r="H200" i="1" s="1"/>
  <c r="G199" i="1"/>
  <c r="D199" i="1"/>
  <c r="C199" i="1"/>
  <c r="H199" i="1" s="1"/>
  <c r="G198" i="1"/>
  <c r="D198" i="1"/>
  <c r="C198" i="1"/>
  <c r="H198" i="1" s="1"/>
  <c r="G197" i="1"/>
  <c r="D197" i="1"/>
  <c r="C197" i="1"/>
  <c r="H197" i="1" s="1"/>
  <c r="G196" i="1"/>
  <c r="D196" i="1"/>
  <c r="C196" i="1"/>
  <c r="H196" i="1" s="1"/>
  <c r="G195" i="1"/>
  <c r="D195" i="1"/>
  <c r="C195" i="1"/>
  <c r="H195" i="1" s="1"/>
  <c r="G194" i="1"/>
  <c r="D194" i="1"/>
  <c r="C194" i="1"/>
  <c r="H194" i="1" s="1"/>
  <c r="G193" i="1"/>
  <c r="D193" i="1"/>
  <c r="C193" i="1"/>
  <c r="H193" i="1" s="1"/>
  <c r="D192" i="1"/>
  <c r="G191" i="1"/>
  <c r="D191" i="1"/>
  <c r="C191" i="1"/>
  <c r="H191" i="1" s="1"/>
  <c r="G190" i="1"/>
  <c r="D190" i="1"/>
  <c r="C190" i="1"/>
  <c r="H190" i="1" s="1"/>
  <c r="G189" i="1"/>
  <c r="D189" i="1"/>
  <c r="C189" i="1"/>
  <c r="H189" i="1" s="1"/>
  <c r="G188" i="1"/>
  <c r="D188" i="1"/>
  <c r="C188" i="1"/>
  <c r="H188" i="1" s="1"/>
  <c r="G187" i="1"/>
  <c r="D187" i="1"/>
  <c r="C187" i="1"/>
  <c r="H187" i="1" s="1"/>
  <c r="G186" i="1"/>
  <c r="D186" i="1"/>
  <c r="C186" i="1"/>
  <c r="H186" i="1" s="1"/>
  <c r="G185" i="1"/>
  <c r="D185" i="1"/>
  <c r="C185" i="1"/>
  <c r="H185" i="1" s="1"/>
  <c r="G184" i="1"/>
  <c r="D184" i="1"/>
  <c r="C184" i="1"/>
  <c r="H184" i="1" s="1"/>
  <c r="G183" i="1"/>
  <c r="D183" i="1"/>
  <c r="C183" i="1"/>
  <c r="H183" i="1" s="1"/>
  <c r="G182" i="1"/>
  <c r="D182" i="1"/>
  <c r="C182" i="1"/>
  <c r="H182" i="1" s="1"/>
  <c r="G181" i="1"/>
  <c r="D181" i="1"/>
  <c r="C181" i="1"/>
  <c r="H181" i="1" s="1"/>
  <c r="G180" i="1"/>
  <c r="D180" i="1"/>
  <c r="C180" i="1"/>
  <c r="H180" i="1" s="1"/>
  <c r="G179" i="1"/>
  <c r="D179" i="1"/>
  <c r="C179" i="1"/>
  <c r="H179" i="1" s="1"/>
  <c r="G178" i="1"/>
  <c r="D178" i="1"/>
  <c r="C178" i="1"/>
  <c r="H178" i="1" s="1"/>
  <c r="G177" i="1"/>
  <c r="D177" i="1"/>
  <c r="C177" i="1"/>
  <c r="H177" i="1" s="1"/>
  <c r="G176" i="1"/>
  <c r="D176" i="1"/>
  <c r="C176" i="1"/>
  <c r="H176" i="1" s="1"/>
  <c r="G175" i="1"/>
  <c r="D175" i="1"/>
  <c r="C175" i="1"/>
  <c r="H175" i="1" s="1"/>
  <c r="G174" i="1"/>
  <c r="D174" i="1"/>
  <c r="C174" i="1"/>
  <c r="H174" i="1" s="1"/>
  <c r="G173" i="1"/>
  <c r="D173" i="1"/>
  <c r="C173" i="1"/>
  <c r="H173" i="1" s="1"/>
  <c r="G172" i="1"/>
  <c r="D172" i="1"/>
  <c r="C172" i="1"/>
  <c r="H172" i="1" s="1"/>
  <c r="G171" i="1"/>
  <c r="D171" i="1"/>
  <c r="C171" i="1"/>
  <c r="H171" i="1" s="1"/>
  <c r="G170" i="1"/>
  <c r="D170" i="1"/>
  <c r="C170" i="1"/>
  <c r="H170" i="1" s="1"/>
  <c r="G169" i="1"/>
  <c r="D169" i="1"/>
  <c r="C169" i="1"/>
  <c r="H169" i="1" s="1"/>
  <c r="G168" i="1"/>
  <c r="D168" i="1"/>
  <c r="C168" i="1"/>
  <c r="H168" i="1" s="1"/>
  <c r="G167" i="1"/>
  <c r="D167" i="1"/>
  <c r="C167" i="1"/>
  <c r="H167" i="1" s="1"/>
  <c r="G166" i="1"/>
  <c r="D166" i="1"/>
  <c r="C166" i="1"/>
  <c r="H166" i="1" s="1"/>
  <c r="G165" i="1"/>
  <c r="D165" i="1"/>
  <c r="C165" i="1"/>
  <c r="H165" i="1" s="1"/>
  <c r="G164" i="1"/>
  <c r="D164" i="1"/>
  <c r="C164" i="1"/>
  <c r="H164" i="1" s="1"/>
  <c r="G163" i="1"/>
  <c r="D163" i="1"/>
  <c r="C163" i="1"/>
  <c r="H163" i="1" s="1"/>
  <c r="G162" i="1"/>
  <c r="D162" i="1"/>
  <c r="C162" i="1"/>
  <c r="H162" i="1" s="1"/>
  <c r="G161" i="1"/>
  <c r="D161" i="1"/>
  <c r="C161" i="1"/>
  <c r="H161" i="1" s="1"/>
  <c r="G160" i="1"/>
  <c r="D160" i="1"/>
  <c r="C160" i="1"/>
  <c r="H160" i="1" s="1"/>
  <c r="G158" i="1"/>
  <c r="D158" i="1"/>
  <c r="C158" i="1"/>
  <c r="H158" i="1" s="1"/>
  <c r="G157" i="1"/>
  <c r="D157" i="1"/>
  <c r="C157" i="1"/>
  <c r="H157" i="1" s="1"/>
  <c r="G156" i="1"/>
  <c r="D156" i="1"/>
  <c r="C156" i="1"/>
  <c r="H156" i="1" s="1"/>
  <c r="G155" i="1"/>
  <c r="D155" i="1"/>
  <c r="C155" i="1"/>
  <c r="H155" i="1" s="1"/>
  <c r="G154" i="1"/>
  <c r="D154" i="1"/>
  <c r="C154" i="1"/>
  <c r="H154" i="1" s="1"/>
  <c r="G153" i="1"/>
  <c r="D153" i="1"/>
  <c r="C153" i="1"/>
  <c r="H153" i="1" s="1"/>
  <c r="G152" i="1"/>
  <c r="D152" i="1"/>
  <c r="C152" i="1"/>
  <c r="H152" i="1" s="1"/>
  <c r="G151" i="1"/>
  <c r="D151" i="1"/>
  <c r="C151" i="1"/>
  <c r="H151" i="1" s="1"/>
  <c r="G150" i="1"/>
  <c r="D150" i="1"/>
  <c r="C150" i="1"/>
  <c r="H150" i="1" s="1"/>
  <c r="G149" i="1"/>
  <c r="D149" i="1"/>
  <c r="C149" i="1"/>
  <c r="H149" i="1" s="1"/>
  <c r="D148" i="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G135" i="1"/>
  <c r="D135" i="1"/>
  <c r="C135" i="1"/>
  <c r="H135" i="1" s="1"/>
  <c r="G134" i="1"/>
  <c r="D134" i="1"/>
  <c r="C134" i="1"/>
  <c r="H134" i="1" s="1"/>
  <c r="G133" i="1"/>
  <c r="D133" i="1"/>
  <c r="C133" i="1"/>
  <c r="H133" i="1" s="1"/>
  <c r="G132" i="1"/>
  <c r="D132" i="1"/>
  <c r="C132" i="1"/>
  <c r="H132" i="1" s="1"/>
  <c r="G131" i="1"/>
  <c r="D131" i="1"/>
  <c r="C131" i="1"/>
  <c r="H131" i="1" s="1"/>
  <c r="G130" i="1"/>
  <c r="D130" i="1"/>
  <c r="C130" i="1"/>
  <c r="H130" i="1" s="1"/>
  <c r="G129" i="1"/>
  <c r="D129" i="1"/>
  <c r="C129" i="1"/>
  <c r="H129" i="1" s="1"/>
  <c r="G128" i="1"/>
  <c r="D128" i="1"/>
  <c r="C128" i="1"/>
  <c r="H128" i="1" s="1"/>
  <c r="G127" i="1"/>
  <c r="D127" i="1"/>
  <c r="C127" i="1"/>
  <c r="H127" i="1" s="1"/>
  <c r="G126" i="1"/>
  <c r="D126" i="1"/>
  <c r="C126" i="1"/>
  <c r="H126" i="1" s="1"/>
  <c r="G125" i="1"/>
  <c r="D125" i="1"/>
  <c r="C125" i="1"/>
  <c r="H125" i="1" s="1"/>
  <c r="G124" i="1"/>
  <c r="D124" i="1"/>
  <c r="C124" i="1"/>
  <c r="H124" i="1" s="1"/>
  <c r="G123" i="1"/>
  <c r="D123" i="1"/>
  <c r="C123" i="1"/>
  <c r="H123" i="1" s="1"/>
  <c r="G122" i="1"/>
  <c r="D122" i="1"/>
  <c r="C122" i="1"/>
  <c r="H122" i="1" s="1"/>
  <c r="G121" i="1"/>
  <c r="D121" i="1"/>
  <c r="C121" i="1"/>
  <c r="H121" i="1" s="1"/>
  <c r="D120" i="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D102" i="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G81" i="1"/>
  <c r="D81" i="1"/>
  <c r="C81" i="1"/>
  <c r="H81" i="1" s="1"/>
  <c r="G80" i="1"/>
  <c r="D80" i="1"/>
  <c r="C80" i="1"/>
  <c r="H80" i="1" s="1"/>
  <c r="G79" i="1"/>
  <c r="D79" i="1"/>
  <c r="C79" i="1"/>
  <c r="H79" i="1" s="1"/>
  <c r="G78" i="1"/>
  <c r="D78" i="1"/>
  <c r="C78" i="1"/>
  <c r="H78" i="1" s="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G64" i="1"/>
  <c r="D64" i="1"/>
  <c r="C64" i="1"/>
  <c r="H64" i="1" s="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D47" i="1"/>
  <c r="C47" i="1"/>
  <c r="G47" i="1" s="1"/>
  <c r="C46" i="1"/>
  <c r="G45" i="1"/>
  <c r="D45" i="1"/>
  <c r="C45" i="1"/>
  <c r="H45" i="1" s="1"/>
  <c r="G44" i="1"/>
  <c r="D44" i="1"/>
  <c r="C44" i="1"/>
  <c r="H44" i="1" s="1"/>
  <c r="G43" i="1"/>
  <c r="D43" i="1"/>
  <c r="C43" i="1"/>
  <c r="H43" i="1" s="1"/>
  <c r="G42" i="1"/>
  <c r="D42" i="1"/>
  <c r="C42" i="1"/>
  <c r="H42" i="1" s="1"/>
  <c r="G41" i="1"/>
  <c r="D41" i="1"/>
  <c r="C41" i="1"/>
  <c r="H41" i="1" s="1"/>
  <c r="D40" i="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D3" i="1"/>
  <c r="H389" i="1" l="1"/>
  <c r="G389" i="1"/>
  <c r="H395" i="1"/>
  <c r="G395" i="1"/>
  <c r="H399" i="1"/>
  <c r="G399" i="1"/>
  <c r="H411" i="1"/>
  <c r="G411" i="1"/>
  <c r="H415" i="1"/>
  <c r="G415" i="1"/>
  <c r="H417" i="1"/>
  <c r="G417" i="1"/>
  <c r="H423" i="1"/>
  <c r="G423" i="1"/>
  <c r="H427" i="1"/>
  <c r="G427" i="1"/>
  <c r="H433" i="1"/>
  <c r="G433" i="1"/>
  <c r="H437" i="1"/>
  <c r="G437" i="1"/>
  <c r="H441" i="1"/>
  <c r="G441" i="1"/>
  <c r="H445" i="1"/>
  <c r="G445" i="1"/>
  <c r="H449" i="1"/>
  <c r="G449" i="1"/>
  <c r="H455" i="1"/>
  <c r="G455" i="1"/>
  <c r="H459" i="1"/>
  <c r="G459" i="1"/>
  <c r="H463" i="1"/>
  <c r="G463" i="1"/>
  <c r="H465" i="1"/>
  <c r="G465" i="1"/>
  <c r="H469" i="1"/>
  <c r="G469" i="1"/>
  <c r="H473" i="1"/>
  <c r="G473" i="1"/>
  <c r="H477" i="1"/>
  <c r="G477" i="1"/>
  <c r="H481" i="1"/>
  <c r="G481" i="1"/>
  <c r="H485" i="1"/>
  <c r="G485" i="1"/>
  <c r="H489" i="1"/>
  <c r="G489" i="1"/>
  <c r="H495" i="1"/>
  <c r="G495" i="1"/>
  <c r="H499" i="1"/>
  <c r="G499" i="1"/>
  <c r="H501" i="1"/>
  <c r="G501" i="1"/>
  <c r="H505" i="1"/>
  <c r="G505" i="1"/>
  <c r="H603" i="1"/>
  <c r="G603" i="1"/>
  <c r="H609" i="1"/>
  <c r="G609" i="1"/>
  <c r="H613" i="1"/>
  <c r="G613" i="1"/>
  <c r="H617" i="1"/>
  <c r="G617" i="1"/>
  <c r="H623" i="1"/>
  <c r="G623" i="1"/>
  <c r="H627" i="1"/>
  <c r="G627" i="1"/>
  <c r="H632" i="1"/>
  <c r="G632" i="1"/>
  <c r="H1023" i="1"/>
  <c r="G1023" i="1"/>
  <c r="H1028" i="1"/>
  <c r="G1028" i="1"/>
  <c r="H1031" i="1"/>
  <c r="G1031" i="1"/>
  <c r="H1043" i="1"/>
  <c r="G1043" i="1"/>
  <c r="H1159" i="1"/>
  <c r="G1159" i="1"/>
  <c r="H1182" i="1"/>
  <c r="G1182" i="1"/>
  <c r="H1186" i="1"/>
  <c r="G1186" i="1"/>
  <c r="H1202" i="1"/>
  <c r="G1202" i="1"/>
  <c r="H1426" i="1"/>
  <c r="G1426" i="1"/>
  <c r="H1434" i="1"/>
  <c r="G1434" i="1"/>
  <c r="H1483" i="1"/>
  <c r="G1483" i="1"/>
  <c r="H1487" i="1"/>
  <c r="G1487" i="1"/>
  <c r="H1495" i="1"/>
  <c r="G1495" i="1"/>
  <c r="E515" i="4"/>
  <c r="D509" i="1" s="1"/>
  <c r="D513" i="1"/>
  <c r="F522" i="4"/>
  <c r="C516" i="1"/>
  <c r="F538" i="4"/>
  <c r="C532" i="1"/>
  <c r="E177" i="5"/>
  <c r="F180" i="5"/>
  <c r="D1157" i="1"/>
  <c r="G1157" i="1" s="1"/>
  <c r="H310" i="9"/>
  <c r="D1167" i="1"/>
  <c r="H1167" i="1" s="1"/>
  <c r="H23" i="3"/>
  <c r="C1214" i="1"/>
  <c r="H47" i="1"/>
  <c r="H232" i="1"/>
  <c r="H236" i="1"/>
  <c r="H240" i="1"/>
  <c r="H244" i="1"/>
  <c r="H248" i="1"/>
  <c r="H252" i="1"/>
  <c r="H256" i="1"/>
  <c r="H260" i="1"/>
  <c r="H264" i="1"/>
  <c r="H268" i="1"/>
  <c r="H272" i="1"/>
  <c r="H276" i="1"/>
  <c r="H280" i="1"/>
  <c r="H284" i="1"/>
  <c r="H288" i="1"/>
  <c r="H292" i="1"/>
  <c r="H296" i="1"/>
  <c r="H300" i="1"/>
  <c r="H304" i="1"/>
  <c r="H308" i="1"/>
  <c r="H312" i="1"/>
  <c r="H316" i="1"/>
  <c r="H320" i="1"/>
  <c r="H324" i="1"/>
  <c r="H328" i="1"/>
  <c r="H332" i="1"/>
  <c r="H336" i="1"/>
  <c r="H340" i="1"/>
  <c r="H344" i="1"/>
  <c r="H348" i="1"/>
  <c r="H352" i="1"/>
  <c r="H356" i="1"/>
  <c r="H360" i="1"/>
  <c r="H364" i="1"/>
  <c r="H368" i="1"/>
  <c r="H372" i="1"/>
  <c r="H376" i="1"/>
  <c r="H380" i="1"/>
  <c r="H384" i="1"/>
  <c r="H388" i="1"/>
  <c r="H525" i="1"/>
  <c r="G525" i="1"/>
  <c r="H527" i="1"/>
  <c r="G527" i="1"/>
  <c r="H529" i="1"/>
  <c r="H391" i="1"/>
  <c r="G391" i="1"/>
  <c r="H393" i="1"/>
  <c r="G393" i="1"/>
  <c r="H397" i="1"/>
  <c r="G397" i="1"/>
  <c r="H401" i="1"/>
  <c r="G401" i="1"/>
  <c r="H405" i="1"/>
  <c r="G405" i="1"/>
  <c r="H413" i="1"/>
  <c r="G413" i="1"/>
  <c r="H419" i="1"/>
  <c r="G419" i="1"/>
  <c r="H421" i="1"/>
  <c r="G421" i="1"/>
  <c r="H425" i="1"/>
  <c r="G425" i="1"/>
  <c r="H429" i="1"/>
  <c r="G429" i="1"/>
  <c r="H431" i="1"/>
  <c r="G431" i="1"/>
  <c r="H435" i="1"/>
  <c r="G435" i="1"/>
  <c r="H439" i="1"/>
  <c r="G439" i="1"/>
  <c r="H443" i="1"/>
  <c r="G443" i="1"/>
  <c r="H447" i="1"/>
  <c r="G447" i="1"/>
  <c r="H451" i="1"/>
  <c r="G451" i="1"/>
  <c r="H457" i="1"/>
  <c r="G457" i="1"/>
  <c r="H461" i="1"/>
  <c r="G461" i="1"/>
  <c r="H467" i="1"/>
  <c r="G467" i="1"/>
  <c r="H471" i="1"/>
  <c r="G471" i="1"/>
  <c r="H475" i="1"/>
  <c r="G475" i="1"/>
  <c r="H479" i="1"/>
  <c r="G479" i="1"/>
  <c r="H483" i="1"/>
  <c r="G483" i="1"/>
  <c r="H487" i="1"/>
  <c r="G487" i="1"/>
  <c r="H491" i="1"/>
  <c r="G491" i="1"/>
  <c r="H493" i="1"/>
  <c r="G493" i="1"/>
  <c r="H497" i="1"/>
  <c r="G497" i="1"/>
  <c r="H503" i="1"/>
  <c r="G503" i="1"/>
  <c r="H507" i="1"/>
  <c r="G507" i="1"/>
  <c r="H601" i="1"/>
  <c r="G601" i="1"/>
  <c r="H605" i="1"/>
  <c r="G605" i="1"/>
  <c r="H607" i="1"/>
  <c r="G607" i="1"/>
  <c r="H611" i="1"/>
  <c r="G611" i="1"/>
  <c r="H615" i="1"/>
  <c r="G615" i="1"/>
  <c r="H621" i="1"/>
  <c r="G621" i="1"/>
  <c r="H625" i="1"/>
  <c r="G625" i="1"/>
  <c r="H1036" i="1"/>
  <c r="G1036" i="1"/>
  <c r="H1174" i="1"/>
  <c r="G1174" i="1"/>
  <c r="H1194" i="1"/>
  <c r="G1194" i="1"/>
  <c r="H1210" i="1"/>
  <c r="G1210" i="1"/>
  <c r="H1491" i="1"/>
  <c r="G1491" i="1"/>
  <c r="G233" i="1"/>
  <c r="G237" i="1"/>
  <c r="G241" i="1"/>
  <c r="G245" i="1"/>
  <c r="G249" i="1"/>
  <c r="G253" i="1"/>
  <c r="G257" i="1"/>
  <c r="G261" i="1"/>
  <c r="G265" i="1"/>
  <c r="G269" i="1"/>
  <c r="G273" i="1"/>
  <c r="G277" i="1"/>
  <c r="G281" i="1"/>
  <c r="G289" i="1"/>
  <c r="G297" i="1"/>
  <c r="G301" i="1"/>
  <c r="G305" i="1"/>
  <c r="G309" i="1"/>
  <c r="G313" i="1"/>
  <c r="G317" i="1"/>
  <c r="G321" i="1"/>
  <c r="G325" i="1"/>
  <c r="G329" i="1"/>
  <c r="G333" i="1"/>
  <c r="G337" i="1"/>
  <c r="G341" i="1"/>
  <c r="G349" i="1"/>
  <c r="G353" i="1"/>
  <c r="G357" i="1"/>
  <c r="G361" i="1"/>
  <c r="G365" i="1"/>
  <c r="G369" i="1"/>
  <c r="G373" i="1"/>
  <c r="G377" i="1"/>
  <c r="G381" i="1"/>
  <c r="G385" i="1"/>
  <c r="H390" i="1"/>
  <c r="G390" i="1"/>
  <c r="H392" i="1"/>
  <c r="G392" i="1"/>
  <c r="H394" i="1"/>
  <c r="G394" i="1"/>
  <c r="H396" i="1"/>
  <c r="G396" i="1"/>
  <c r="H398" i="1"/>
  <c r="G398" i="1"/>
  <c r="H400" i="1"/>
  <c r="G400" i="1"/>
  <c r="H404" i="1"/>
  <c r="G404" i="1"/>
  <c r="H406" i="1"/>
  <c r="G406" i="1"/>
  <c r="H412" i="1"/>
  <c r="G412"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600" i="1"/>
  <c r="G600"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20" i="1"/>
  <c r="G920" i="1"/>
  <c r="H928" i="1"/>
  <c r="G928" i="1"/>
  <c r="H936" i="1"/>
  <c r="G936" i="1"/>
  <c r="H944" i="1"/>
  <c r="G944" i="1"/>
  <c r="H952" i="1"/>
  <c r="G952" i="1"/>
  <c r="H960" i="1"/>
  <c r="G960" i="1"/>
  <c r="H968" i="1"/>
  <c r="G968" i="1"/>
  <c r="H976" i="1"/>
  <c r="G976" i="1"/>
  <c r="G232" i="1"/>
  <c r="H234" i="1"/>
  <c r="G236" i="1"/>
  <c r="H238" i="1"/>
  <c r="H242" i="1"/>
  <c r="G244" i="1"/>
  <c r="H246" i="1"/>
  <c r="G248" i="1"/>
  <c r="H250" i="1"/>
  <c r="G252" i="1"/>
  <c r="H254" i="1"/>
  <c r="G256" i="1"/>
  <c r="H258" i="1"/>
  <c r="G260" i="1"/>
  <c r="H262" i="1"/>
  <c r="G264" i="1"/>
  <c r="H266" i="1"/>
  <c r="G268" i="1"/>
  <c r="H270" i="1"/>
  <c r="G272" i="1"/>
  <c r="H274" i="1"/>
  <c r="G276" i="1"/>
  <c r="H278" i="1"/>
  <c r="G280" i="1"/>
  <c r="H282" i="1"/>
  <c r="G284" i="1"/>
  <c r="G288" i="1"/>
  <c r="H290" i="1"/>
  <c r="G292" i="1"/>
  <c r="H298" i="1"/>
  <c r="H302" i="1"/>
  <c r="H310" i="1"/>
  <c r="H314" i="1"/>
  <c r="H318" i="1"/>
  <c r="H322" i="1"/>
  <c r="H326" i="1"/>
  <c r="H330" i="1"/>
  <c r="H334" i="1"/>
  <c r="H338" i="1"/>
  <c r="H342" i="1"/>
  <c r="H350" i="1"/>
  <c r="H354" i="1"/>
  <c r="H362" i="1"/>
  <c r="H366" i="1"/>
  <c r="H370" i="1"/>
  <c r="H374" i="1"/>
  <c r="H378" i="1"/>
  <c r="H382" i="1"/>
  <c r="H386" i="1"/>
  <c r="H524" i="1"/>
  <c r="G524" i="1"/>
  <c r="H526" i="1"/>
  <c r="G526" i="1"/>
  <c r="H528" i="1"/>
  <c r="G528"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1" i="1"/>
  <c r="G631" i="1"/>
  <c r="G1310" i="1"/>
  <c r="H1310" i="1"/>
  <c r="G1326" i="1"/>
  <c r="H1326" i="1"/>
  <c r="H638" i="1"/>
  <c r="G638"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6" i="1"/>
  <c r="G916" i="1"/>
  <c r="H924" i="1"/>
  <c r="G924" i="1"/>
  <c r="H932" i="1"/>
  <c r="G932" i="1"/>
  <c r="H940" i="1"/>
  <c r="G940" i="1"/>
  <c r="H948" i="1"/>
  <c r="G948" i="1"/>
  <c r="H956" i="1"/>
  <c r="G956" i="1"/>
  <c r="H964" i="1"/>
  <c r="G964" i="1"/>
  <c r="H972" i="1"/>
  <c r="G972" i="1"/>
  <c r="H980" i="1"/>
  <c r="G980" i="1"/>
  <c r="H1216" i="1"/>
  <c r="G1216" i="1"/>
  <c r="H1223" i="1"/>
  <c r="G1223" i="1"/>
  <c r="H1231" i="1"/>
  <c r="G1231" i="1"/>
  <c r="H1239" i="1"/>
  <c r="G1239" i="1"/>
  <c r="H1247" i="1"/>
  <c r="G1247" i="1"/>
  <c r="H1255" i="1"/>
  <c r="G1255" i="1"/>
  <c r="H1263" i="1"/>
  <c r="G1263" i="1"/>
  <c r="H1271" i="1"/>
  <c r="G1271" i="1"/>
  <c r="H1279" i="1"/>
  <c r="G1279" i="1"/>
  <c r="H1287" i="1"/>
  <c r="G1287" i="1"/>
  <c r="H1295" i="1"/>
  <c r="G1295" i="1"/>
  <c r="G913" i="1"/>
  <c r="G917" i="1"/>
  <c r="G921" i="1"/>
  <c r="G925" i="1"/>
  <c r="G929" i="1"/>
  <c r="G933" i="1"/>
  <c r="G937" i="1"/>
  <c r="G941" i="1"/>
  <c r="G945" i="1"/>
  <c r="G949" i="1"/>
  <c r="G953" i="1"/>
  <c r="G957" i="1"/>
  <c r="G961" i="1"/>
  <c r="G965" i="1"/>
  <c r="G969" i="1"/>
  <c r="G973" i="1"/>
  <c r="G977" i="1"/>
  <c r="G981" i="1"/>
  <c r="H1055" i="1"/>
  <c r="G1055" i="1"/>
  <c r="H1059" i="1"/>
  <c r="G1059" i="1"/>
  <c r="H1067" i="1"/>
  <c r="G1067" i="1"/>
  <c r="H1075" i="1"/>
  <c r="G1075" i="1"/>
  <c r="H1083" i="1"/>
  <c r="G1083" i="1"/>
  <c r="H1091" i="1"/>
  <c r="G1091" i="1"/>
  <c r="H1103" i="1"/>
  <c r="G1103" i="1"/>
  <c r="H1111" i="1"/>
  <c r="G1111" i="1"/>
  <c r="H1115" i="1"/>
  <c r="G1115" i="1"/>
  <c r="H1123" i="1"/>
  <c r="G1123" i="1"/>
  <c r="H1131" i="1"/>
  <c r="G1131" i="1"/>
  <c r="H1139" i="1"/>
  <c r="G1139" i="1"/>
  <c r="H1147" i="1"/>
  <c r="G1147" i="1"/>
  <c r="G1314" i="1"/>
  <c r="H1314" i="1"/>
  <c r="H1384" i="1"/>
  <c r="G1384" i="1"/>
  <c r="H1392" i="1"/>
  <c r="G1392" i="1"/>
  <c r="H1400" i="1"/>
  <c r="G1400" i="1"/>
  <c r="H1413" i="1"/>
  <c r="G1413" i="1"/>
  <c r="H1421" i="1"/>
  <c r="G1421" i="1"/>
  <c r="H1520" i="1"/>
  <c r="G1520" i="1"/>
  <c r="H1536" i="1"/>
  <c r="G1536" i="1"/>
  <c r="H1550" i="1"/>
  <c r="G1550" i="1"/>
  <c r="H1566" i="1"/>
  <c r="G1566" i="1"/>
  <c r="F236" i="4"/>
  <c r="D224" i="4"/>
  <c r="H1024" i="1"/>
  <c r="G1024" i="1"/>
  <c r="H1027" i="1"/>
  <c r="G1027" i="1"/>
  <c r="H1032" i="1"/>
  <c r="G1032" i="1"/>
  <c r="H1035" i="1"/>
  <c r="G1035" i="1"/>
  <c r="H1040" i="1"/>
  <c r="G1040" i="1"/>
  <c r="H1156" i="1"/>
  <c r="G1156" i="1"/>
  <c r="H1163" i="1"/>
  <c r="G1163" i="1"/>
  <c r="H1170" i="1"/>
  <c r="G1170" i="1"/>
  <c r="H1178" i="1"/>
  <c r="G1178" i="1"/>
  <c r="H1190" i="1"/>
  <c r="G1190" i="1"/>
  <c r="H1198" i="1"/>
  <c r="G1198" i="1"/>
  <c r="H1206" i="1"/>
  <c r="G1206" i="1"/>
  <c r="H1220" i="1"/>
  <c r="G1220" i="1"/>
  <c r="H1227" i="1"/>
  <c r="G1227" i="1"/>
  <c r="H1235" i="1"/>
  <c r="G1235" i="1"/>
  <c r="H1243" i="1"/>
  <c r="G1243" i="1"/>
  <c r="H1251" i="1"/>
  <c r="G1251" i="1"/>
  <c r="H1259" i="1"/>
  <c r="G1259" i="1"/>
  <c r="H1267" i="1"/>
  <c r="G1267" i="1"/>
  <c r="H1275" i="1"/>
  <c r="G1275" i="1"/>
  <c r="H1283" i="1"/>
  <c r="G1283" i="1"/>
  <c r="H1291" i="1"/>
  <c r="G1291" i="1"/>
  <c r="G1318" i="1"/>
  <c r="H1318" i="1"/>
  <c r="H1379" i="1"/>
  <c r="G1379" i="1"/>
  <c r="F120" i="4"/>
  <c r="D106" i="4"/>
  <c r="H1051" i="1"/>
  <c r="G1051" i="1"/>
  <c r="H1063" i="1"/>
  <c r="G1063" i="1"/>
  <c r="H1071" i="1"/>
  <c r="G1071" i="1"/>
  <c r="H1079" i="1"/>
  <c r="G1079" i="1"/>
  <c r="H1087" i="1"/>
  <c r="G1087" i="1"/>
  <c r="H1095" i="1"/>
  <c r="G1095" i="1"/>
  <c r="H1099" i="1"/>
  <c r="G1099" i="1"/>
  <c r="H1107" i="1"/>
  <c r="G1107" i="1"/>
  <c r="H1119" i="1"/>
  <c r="G1119" i="1"/>
  <c r="H1127" i="1"/>
  <c r="G1127" i="1"/>
  <c r="H1135" i="1"/>
  <c r="G1135" i="1"/>
  <c r="H1143" i="1"/>
  <c r="G1143" i="1"/>
  <c r="H1151" i="1"/>
  <c r="G1151" i="1"/>
  <c r="G1306" i="1"/>
  <c r="H1306" i="1"/>
  <c r="G1322" i="1"/>
  <c r="H1322" i="1"/>
  <c r="H1516" i="1"/>
  <c r="G1516" i="1"/>
  <c r="H1381" i="1"/>
  <c r="G1381" i="1"/>
  <c r="H1386" i="1"/>
  <c r="G1386" i="1"/>
  <c r="H1394" i="1"/>
  <c r="G1394" i="1"/>
  <c r="H1402" i="1"/>
  <c r="G1402" i="1"/>
  <c r="H1415" i="1"/>
  <c r="G1415" i="1"/>
  <c r="H1428" i="1"/>
  <c r="G1428" i="1"/>
  <c r="G1442" i="1"/>
  <c r="J1442" i="1"/>
  <c r="H1512" i="1"/>
  <c r="G1512" i="1"/>
  <c r="H1532" i="1"/>
  <c r="G1532" i="1"/>
  <c r="H1539" i="1"/>
  <c r="G1539" i="1"/>
  <c r="H1555" i="1"/>
  <c r="G1555" i="1"/>
  <c r="H1571" i="1"/>
  <c r="G1571" i="1"/>
  <c r="F17" i="4"/>
  <c r="D7" i="4"/>
  <c r="E6" i="4"/>
  <c r="F50" i="4"/>
  <c r="H1305" i="1"/>
  <c r="H1309" i="1"/>
  <c r="H1313" i="1"/>
  <c r="H1317" i="1"/>
  <c r="H1321" i="1"/>
  <c r="H1325" i="1"/>
  <c r="H1388" i="1"/>
  <c r="G1388" i="1"/>
  <c r="H1396" i="1"/>
  <c r="G1396" i="1"/>
  <c r="H1404" i="1"/>
  <c r="G1404" i="1"/>
  <c r="H1409" i="1"/>
  <c r="G1409" i="1"/>
  <c r="H1417" i="1"/>
  <c r="G1417" i="1"/>
  <c r="H1430" i="1"/>
  <c r="G1430" i="1"/>
  <c r="H1508" i="1"/>
  <c r="G1508" i="1"/>
  <c r="H1528" i="1"/>
  <c r="G1528" i="1"/>
  <c r="H1542" i="1"/>
  <c r="G1542" i="1"/>
  <c r="H1558" i="1"/>
  <c r="G1558" i="1"/>
  <c r="H1574" i="1"/>
  <c r="G1574" i="1"/>
  <c r="F339" i="4"/>
  <c r="D311" i="4"/>
  <c r="G1039" i="1"/>
  <c r="G1042" i="1"/>
  <c r="G1050" i="1"/>
  <c r="G1054" i="1"/>
  <c r="G1058" i="1"/>
  <c r="G1062" i="1"/>
  <c r="G1066" i="1"/>
  <c r="G1070" i="1"/>
  <c r="G1074" i="1"/>
  <c r="G1078" i="1"/>
  <c r="G1082" i="1"/>
  <c r="G1086" i="1"/>
  <c r="G1090" i="1"/>
  <c r="G1094" i="1"/>
  <c r="G1098" i="1"/>
  <c r="G1102" i="1"/>
  <c r="G1106" i="1"/>
  <c r="G1110" i="1"/>
  <c r="G1114" i="1"/>
  <c r="G1118" i="1"/>
  <c r="G1122" i="1"/>
  <c r="G1126" i="1"/>
  <c r="G1130" i="1"/>
  <c r="G1134" i="1"/>
  <c r="G1138" i="1"/>
  <c r="G1142" i="1"/>
  <c r="G1146" i="1"/>
  <c r="G1150" i="1"/>
  <c r="G1155" i="1"/>
  <c r="H1157" i="1"/>
  <c r="G1158" i="1"/>
  <c r="G1162" i="1"/>
  <c r="G1166" i="1"/>
  <c r="G1169" i="1"/>
  <c r="G1173" i="1"/>
  <c r="G1177" i="1"/>
  <c r="G1181" i="1"/>
  <c r="G1185" i="1"/>
  <c r="G1189" i="1"/>
  <c r="G1193" i="1"/>
  <c r="G1197" i="1"/>
  <c r="G1201" i="1"/>
  <c r="G1205" i="1"/>
  <c r="G1209" i="1"/>
  <c r="G1213" i="1"/>
  <c r="G1219" i="1"/>
  <c r="G1222" i="1"/>
  <c r="G1226" i="1"/>
  <c r="G1230" i="1"/>
  <c r="G1234" i="1"/>
  <c r="G1238" i="1"/>
  <c r="G1242" i="1"/>
  <c r="G1246" i="1"/>
  <c r="G1250" i="1"/>
  <c r="G1254" i="1"/>
  <c r="G1258" i="1"/>
  <c r="G1262" i="1"/>
  <c r="G1266" i="1"/>
  <c r="G1270" i="1"/>
  <c r="G1274" i="1"/>
  <c r="G1278" i="1"/>
  <c r="G1282" i="1"/>
  <c r="G1286" i="1"/>
  <c r="G1290" i="1"/>
  <c r="G1294" i="1"/>
  <c r="G1298" i="1"/>
  <c r="H1308" i="1"/>
  <c r="H1312" i="1"/>
  <c r="H1316" i="1"/>
  <c r="H1320" i="1"/>
  <c r="H1324" i="1"/>
  <c r="H1328" i="1"/>
  <c r="H1377" i="1"/>
  <c r="G1377" i="1"/>
  <c r="H1390" i="1"/>
  <c r="G1390" i="1"/>
  <c r="H1398" i="1"/>
  <c r="G1398" i="1"/>
  <c r="H1406" i="1"/>
  <c r="G1406" i="1"/>
  <c r="H1411" i="1"/>
  <c r="G1411" i="1"/>
  <c r="H1419" i="1"/>
  <c r="G1419" i="1"/>
  <c r="H1424" i="1"/>
  <c r="G1424" i="1"/>
  <c r="H1432" i="1"/>
  <c r="G1432" i="1"/>
  <c r="H1438" i="1"/>
  <c r="G1438" i="1"/>
  <c r="G1440" i="1"/>
  <c r="I1440" i="1" s="1"/>
  <c r="J1440" i="1"/>
  <c r="H1442" i="1"/>
  <c r="G1444" i="1"/>
  <c r="I1444" i="1" s="1"/>
  <c r="J1444" i="1"/>
  <c r="H1504" i="1"/>
  <c r="G1504" i="1"/>
  <c r="H1524" i="1"/>
  <c r="G1524" i="1"/>
  <c r="H1547" i="1"/>
  <c r="G1547" i="1"/>
  <c r="H1563" i="1"/>
  <c r="G1563" i="1"/>
  <c r="I1447" i="1"/>
  <c r="I1449" i="1"/>
  <c r="I1451" i="1"/>
  <c r="I1455" i="1"/>
  <c r="I1457" i="1"/>
  <c r="I1459" i="1"/>
  <c r="I1462" i="1"/>
  <c r="I1464" i="1"/>
  <c r="I1466" i="1"/>
  <c r="I1468" i="1"/>
  <c r="H1470" i="1"/>
  <c r="G1470" i="1"/>
  <c r="I1472" i="1"/>
  <c r="I1474" i="1"/>
  <c r="H1476" i="1"/>
  <c r="G1476" i="1"/>
  <c r="H1478" i="1"/>
  <c r="G1478" i="1"/>
  <c r="I1478" i="1" s="1"/>
  <c r="H1480" i="1"/>
  <c r="H1519" i="1"/>
  <c r="G1519" i="1"/>
  <c r="H1523" i="1"/>
  <c r="G1523" i="1"/>
  <c r="H1527" i="1"/>
  <c r="G1527" i="1"/>
  <c r="H1531" i="1"/>
  <c r="G1531" i="1"/>
  <c r="H1535" i="1"/>
  <c r="G1535" i="1"/>
  <c r="H1578" i="1"/>
  <c r="G1578" i="1"/>
  <c r="F245" i="5"/>
  <c r="F10" i="6"/>
  <c r="C1304" i="1"/>
  <c r="E50" i="4"/>
  <c r="D46" i="1" s="1"/>
  <c r="G46" i="1" s="1"/>
  <c r="F177" i="4"/>
  <c r="E163" i="4"/>
  <c r="G316" i="9"/>
  <c r="E316" i="9" s="1"/>
  <c r="H29" i="3"/>
  <c r="C1436" i="1"/>
  <c r="J1439" i="1"/>
  <c r="J1441" i="1"/>
  <c r="J1443" i="1"/>
  <c r="H1446" i="1"/>
  <c r="G1446" i="1"/>
  <c r="H1448" i="1"/>
  <c r="G1448" i="1"/>
  <c r="I1448" i="1" s="1"/>
  <c r="H1450" i="1"/>
  <c r="G1450" i="1"/>
  <c r="H1452" i="1"/>
  <c r="G1452" i="1"/>
  <c r="I1452" i="1" s="1"/>
  <c r="H1456" i="1"/>
  <c r="G1456" i="1"/>
  <c r="H1458" i="1"/>
  <c r="G1458" i="1"/>
  <c r="I1458" i="1" s="1"/>
  <c r="H1460" i="1"/>
  <c r="G1460" i="1"/>
  <c r="H1463" i="1"/>
  <c r="G1463" i="1"/>
  <c r="I1463" i="1" s="1"/>
  <c r="H1465" i="1"/>
  <c r="G1465" i="1"/>
  <c r="H1467" i="1"/>
  <c r="G1467" i="1"/>
  <c r="I1467" i="1" s="1"/>
  <c r="H1469" i="1"/>
  <c r="G1469" i="1"/>
  <c r="H1471" i="1"/>
  <c r="G1471" i="1"/>
  <c r="I1471" i="1" s="1"/>
  <c r="H1473" i="1"/>
  <c r="G1473" i="1"/>
  <c r="H1475" i="1"/>
  <c r="G1475" i="1"/>
  <c r="I1477" i="1"/>
  <c r="I1479" i="1"/>
  <c r="H1503" i="1"/>
  <c r="G1503" i="1"/>
  <c r="H1507" i="1"/>
  <c r="G1507" i="1"/>
  <c r="H1511" i="1"/>
  <c r="G1511" i="1"/>
  <c r="H1515" i="1"/>
  <c r="G1515" i="1"/>
  <c r="F264" i="4"/>
  <c r="D263" i="4"/>
  <c r="E350" i="4"/>
  <c r="D24" i="8"/>
  <c r="C1499" i="1" s="1"/>
  <c r="C1501" i="1"/>
  <c r="F125" i="4"/>
  <c r="D124" i="4"/>
  <c r="F153" i="4"/>
  <c r="D152" i="4"/>
  <c r="F252" i="4"/>
  <c r="F643" i="4"/>
  <c r="E420" i="4"/>
  <c r="F530" i="4"/>
  <c r="D529" i="4"/>
  <c r="D567" i="4"/>
  <c r="D118" i="5"/>
  <c r="I24" i="3"/>
  <c r="F36" i="6"/>
  <c r="D35" i="6"/>
  <c r="D42" i="8"/>
  <c r="I36" i="3"/>
  <c r="C1576" i="1"/>
  <c r="G1538" i="1"/>
  <c r="H1541" i="1"/>
  <c r="G1546" i="1"/>
  <c r="H1549" i="1"/>
  <c r="G1554" i="1"/>
  <c r="H1557" i="1"/>
  <c r="G1562" i="1"/>
  <c r="H1565" i="1"/>
  <c r="G1570" i="1"/>
  <c r="H1573" i="1"/>
  <c r="F45" i="4"/>
  <c r="D44" i="4"/>
  <c r="F62" i="4"/>
  <c r="F82" i="4"/>
  <c r="F169" i="4"/>
  <c r="D163" i="4"/>
  <c r="F197" i="4"/>
  <c r="D196" i="4"/>
  <c r="F312" i="4"/>
  <c r="E311" i="4"/>
  <c r="D306" i="1" s="1"/>
  <c r="F364" i="4"/>
  <c r="E363" i="4"/>
  <c r="D358" i="1" s="1"/>
  <c r="H358" i="1" s="1"/>
  <c r="E643" i="4"/>
  <c r="D637" i="1" s="1"/>
  <c r="H637" i="1" s="1"/>
  <c r="F416" i="4"/>
  <c r="F460" i="4"/>
  <c r="D459" i="4"/>
  <c r="F484" i="4"/>
  <c r="D515" i="4"/>
  <c r="E529" i="4"/>
  <c r="F594" i="4"/>
  <c r="D593" i="4"/>
  <c r="D625" i="4"/>
  <c r="F8" i="5"/>
  <c r="F207" i="5"/>
  <c r="D206" i="5"/>
  <c r="E238" i="5"/>
  <c r="F246" i="5"/>
  <c r="E245" i="5"/>
  <c r="D1222" i="1" s="1"/>
  <c r="H1222" i="1" s="1"/>
  <c r="D5" i="6"/>
  <c r="E35" i="6"/>
  <c r="E141" i="6" s="1"/>
  <c r="F130" i="6"/>
  <c r="D129" i="6"/>
  <c r="D43" i="8"/>
  <c r="E7" i="5"/>
  <c r="F70" i="5"/>
  <c r="D69" i="5"/>
  <c r="G310" i="9"/>
  <c r="F190" i="5"/>
  <c r="D89" i="6"/>
  <c r="F94" i="6"/>
  <c r="M213" i="9"/>
  <c r="L213" i="9"/>
  <c r="F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89" i="9"/>
  <c r="E189" i="9" s="1"/>
  <c r="B189"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0" i="9"/>
  <c r="E190" i="9" s="1"/>
  <c r="B190" i="9" s="1"/>
  <c r="G188" i="9"/>
  <c r="E188" i="9" s="1"/>
  <c r="B188" i="9" s="1"/>
  <c r="G166" i="9"/>
  <c r="G162" i="9"/>
  <c r="E162" i="9" s="1"/>
  <c r="B162" i="9" s="1"/>
  <c r="G163" i="9"/>
  <c r="E163" i="9" s="1"/>
  <c r="B163" i="9" s="1"/>
  <c r="G187" i="9"/>
  <c r="E187" i="9" s="1"/>
  <c r="B187" i="9" s="1"/>
  <c r="H165" i="9"/>
  <c r="G164" i="9"/>
  <c r="E164" i="9" s="1"/>
  <c r="B164" i="9" s="1"/>
  <c r="G165" i="9"/>
  <c r="D299" i="4"/>
  <c r="D351" i="4"/>
  <c r="D580" i="4"/>
  <c r="D12" i="5"/>
  <c r="D78" i="5"/>
  <c r="D134" i="5"/>
  <c r="D114" i="6"/>
  <c r="I10" i="9"/>
  <c r="B22" i="9"/>
  <c r="E32" i="9"/>
  <c r="B32" i="9" s="1"/>
  <c r="B38" i="9"/>
  <c r="E48" i="9"/>
  <c r="B48" i="9" s="1"/>
  <c r="B54" i="9"/>
  <c r="E64" i="9"/>
  <c r="B64" i="9" s="1"/>
  <c r="B70" i="9"/>
  <c r="E81" i="9"/>
  <c r="B81" i="9" s="1"/>
  <c r="E89" i="9"/>
  <c r="B89" i="9" s="1"/>
  <c r="E97" i="9"/>
  <c r="B97" i="9" s="1"/>
  <c r="F603" i="4"/>
  <c r="F149" i="5"/>
  <c r="E28" i="9"/>
  <c r="B28" i="9" s="1"/>
  <c r="B34" i="9"/>
  <c r="E44" i="9"/>
  <c r="B44" i="9" s="1"/>
  <c r="B50" i="9"/>
  <c r="E60" i="9"/>
  <c r="B60" i="9" s="1"/>
  <c r="B66" i="9"/>
  <c r="E76" i="9"/>
  <c r="B76" i="9" s="1"/>
  <c r="G161" i="9"/>
  <c r="E161" i="9" s="1"/>
  <c r="B161" i="9" s="1"/>
  <c r="B106" i="9"/>
  <c r="B110" i="9"/>
  <c r="B114" i="9"/>
  <c r="B118" i="9"/>
  <c r="B122" i="9"/>
  <c r="B126" i="9"/>
  <c r="B130" i="9"/>
  <c r="B134" i="9"/>
  <c r="B138" i="9"/>
  <c r="B142" i="9"/>
  <c r="E105" i="9"/>
  <c r="B105" i="9" s="1"/>
  <c r="E109" i="9"/>
  <c r="B109" i="9" s="1"/>
  <c r="E113" i="9"/>
  <c r="B113" i="9" s="1"/>
  <c r="E117" i="9"/>
  <c r="B117" i="9" s="1"/>
  <c r="E121" i="9"/>
  <c r="B121" i="9" s="1"/>
  <c r="E125" i="9"/>
  <c r="B125" i="9" s="1"/>
  <c r="E129" i="9"/>
  <c r="B129" i="9" s="1"/>
  <c r="E133" i="9"/>
  <c r="B133" i="9" s="1"/>
  <c r="E137" i="9"/>
  <c r="B137" i="9" s="1"/>
  <c r="E141" i="9"/>
  <c r="B141" i="9" s="1"/>
  <c r="B224" i="9"/>
  <c r="B225" i="9"/>
  <c r="B257" i="9"/>
  <c r="B287" i="9"/>
  <c r="B79" i="9"/>
  <c r="E82" i="9"/>
  <c r="B82" i="9" s="1"/>
  <c r="B87" i="9"/>
  <c r="E90" i="9"/>
  <c r="B90" i="9" s="1"/>
  <c r="B95" i="9"/>
  <c r="E98" i="9"/>
  <c r="B98" i="9" s="1"/>
  <c r="B103" i="9"/>
  <c r="B107" i="9"/>
  <c r="B111" i="9"/>
  <c r="B115" i="9"/>
  <c r="B119" i="9"/>
  <c r="B123" i="9"/>
  <c r="B127" i="9"/>
  <c r="B131" i="9"/>
  <c r="B135" i="9"/>
  <c r="B139" i="9"/>
  <c r="B213" i="9"/>
  <c r="B217" i="9"/>
  <c r="B249" i="9"/>
  <c r="F277" i="9"/>
  <c r="E293" i="9"/>
  <c r="B293" i="9" s="1"/>
  <c r="B221" i="9"/>
  <c r="B295" i="9"/>
  <c r="B303" i="9"/>
  <c r="F214" i="9"/>
  <c r="B214" i="9" s="1"/>
  <c r="F222" i="9"/>
  <c r="B222" i="9" s="1"/>
  <c r="F238" i="9"/>
  <c r="B238" i="9" s="1"/>
  <c r="B243" i="9"/>
  <c r="F246" i="9"/>
  <c r="B246" i="9" s="1"/>
  <c r="B251" i="9"/>
  <c r="F254" i="9"/>
  <c r="B254" i="9" s="1"/>
  <c r="F262" i="9"/>
  <c r="B262" i="9" s="1"/>
  <c r="B267" i="9"/>
  <c r="I28" i="3" l="1"/>
  <c r="D1435" i="1"/>
  <c r="E6" i="5"/>
  <c r="I20" i="3"/>
  <c r="D985" i="1"/>
  <c r="F106" i="4"/>
  <c r="C102" i="1"/>
  <c r="H532" i="1"/>
  <c r="G532" i="1"/>
  <c r="H513" i="1"/>
  <c r="G513" i="1"/>
  <c r="I35" i="3"/>
  <c r="C1518" i="1"/>
  <c r="G311" i="9"/>
  <c r="E311" i="9" s="1"/>
  <c r="B311" i="9" s="1"/>
  <c r="F206" i="5"/>
  <c r="C1183" i="1"/>
  <c r="F263" i="4"/>
  <c r="C259" i="1"/>
  <c r="H27" i="3"/>
  <c r="F114" i="6"/>
  <c r="C1408" i="1"/>
  <c r="F12" i="5"/>
  <c r="C990" i="1"/>
  <c r="E165" i="9"/>
  <c r="B165" i="9" s="1"/>
  <c r="E166" i="9"/>
  <c r="B166" i="9" s="1"/>
  <c r="F89" i="6"/>
  <c r="C1383" i="1"/>
  <c r="F69" i="5"/>
  <c r="D68" i="5"/>
  <c r="C1047" i="1"/>
  <c r="F129" i="6"/>
  <c r="C1423" i="1"/>
  <c r="F593" i="4"/>
  <c r="C587" i="1"/>
  <c r="H1576" i="1"/>
  <c r="G1576" i="1"/>
  <c r="F35" i="6"/>
  <c r="H25" i="3"/>
  <c r="C1329" i="1"/>
  <c r="F118" i="5"/>
  <c r="C1096" i="1"/>
  <c r="D414" i="1"/>
  <c r="H1499" i="1"/>
  <c r="G1499" i="1"/>
  <c r="I1476" i="1"/>
  <c r="E298" i="4"/>
  <c r="D6" i="4"/>
  <c r="F7" i="4"/>
  <c r="C3" i="1"/>
  <c r="F224" i="4"/>
  <c r="C220" i="1"/>
  <c r="G637" i="1"/>
  <c r="G516" i="1"/>
  <c r="H516" i="1"/>
  <c r="G1167" i="1"/>
  <c r="G358" i="1"/>
  <c r="F134" i="5"/>
  <c r="C1112" i="1"/>
  <c r="D350" i="4"/>
  <c r="F351" i="4"/>
  <c r="C346" i="1"/>
  <c r="I25" i="3"/>
  <c r="D1329" i="1"/>
  <c r="E237" i="5"/>
  <c r="D1215" i="1"/>
  <c r="E528" i="4"/>
  <c r="D523" i="1"/>
  <c r="K1451" i="9"/>
  <c r="G314" i="9"/>
  <c r="E314" i="9" s="1"/>
  <c r="B314" i="9" s="1"/>
  <c r="I34" i="3"/>
  <c r="C1517" i="1"/>
  <c r="F529" i="4"/>
  <c r="D528" i="4"/>
  <c r="C523" i="1"/>
  <c r="E408" i="4"/>
  <c r="D403" i="1" s="1"/>
  <c r="D345" i="1"/>
  <c r="E151" i="4"/>
  <c r="D159" i="1"/>
  <c r="F311" i="4"/>
  <c r="C306" i="1"/>
  <c r="F78" i="5"/>
  <c r="C1056" i="1"/>
  <c r="D298" i="4"/>
  <c r="F299" i="4"/>
  <c r="C294" i="1"/>
  <c r="E310" i="9"/>
  <c r="B310" i="9" s="1"/>
  <c r="G318" i="9"/>
  <c r="E318" i="9" s="1"/>
  <c r="H24" i="3"/>
  <c r="D141" i="6"/>
  <c r="F5" i="6"/>
  <c r="C1299" i="1"/>
  <c r="F625" i="4"/>
  <c r="C619" i="1"/>
  <c r="F515" i="4"/>
  <c r="C509" i="1"/>
  <c r="F163" i="4"/>
  <c r="C159" i="1"/>
  <c r="F44" i="4"/>
  <c r="C40" i="1"/>
  <c r="G313" i="9"/>
  <c r="E313" i="9" s="1"/>
  <c r="H21" i="9"/>
  <c r="D151" i="4"/>
  <c r="G21" i="9"/>
  <c r="E21" i="9" s="1"/>
  <c r="F152" i="4"/>
  <c r="C148" i="1"/>
  <c r="G1501" i="1"/>
  <c r="H1501" i="1"/>
  <c r="H1436" i="1"/>
  <c r="G1436" i="1"/>
  <c r="I16" i="3"/>
  <c r="D2" i="1"/>
  <c r="D176" i="5"/>
  <c r="F580" i="4"/>
  <c r="C574" i="1"/>
  <c r="F238" i="5"/>
  <c r="D7" i="5"/>
  <c r="F459" i="4"/>
  <c r="D420" i="4"/>
  <c r="C453" i="1"/>
  <c r="F196" i="4"/>
  <c r="C192" i="1"/>
  <c r="F567" i="4"/>
  <c r="C561" i="1"/>
  <c r="F124" i="4"/>
  <c r="C120" i="1"/>
  <c r="F363" i="4"/>
  <c r="I1473" i="1"/>
  <c r="I1465" i="1"/>
  <c r="I1460" i="1"/>
  <c r="I1456" i="1"/>
  <c r="I1450" i="1"/>
  <c r="I1446" i="1"/>
  <c r="B316" i="9"/>
  <c r="E315" i="9"/>
  <c r="I10" i="3" s="1"/>
  <c r="G1304" i="1"/>
  <c r="H1304" i="1"/>
  <c r="H11" i="3"/>
  <c r="I1442" i="1"/>
  <c r="H308" i="9"/>
  <c r="E308" i="9" s="1"/>
  <c r="B308" i="9" s="1"/>
  <c r="E176" i="5"/>
  <c r="D1154" i="1"/>
  <c r="F177" i="5"/>
  <c r="H46" i="1"/>
  <c r="G1154" i="1" l="1"/>
  <c r="H1154" i="1"/>
  <c r="G120" i="1"/>
  <c r="H120" i="1"/>
  <c r="H40" i="1"/>
  <c r="G40" i="1"/>
  <c r="G220" i="1"/>
  <c r="H220" i="1"/>
  <c r="H17" i="3"/>
  <c r="D289" i="4"/>
  <c r="F151" i="4"/>
  <c r="C147" i="1"/>
  <c r="N3" i="9"/>
  <c r="G192" i="1"/>
  <c r="H192" i="1"/>
  <c r="B21" i="9"/>
  <c r="H509" i="1"/>
  <c r="G509" i="1"/>
  <c r="H1299" i="1"/>
  <c r="G1299" i="1"/>
  <c r="D408" i="4"/>
  <c r="F350" i="4"/>
  <c r="C345" i="1"/>
  <c r="D412" i="4"/>
  <c r="F6" i="4"/>
  <c r="H16" i="3"/>
  <c r="D290" i="4"/>
  <c r="C2" i="1"/>
  <c r="H1423" i="1"/>
  <c r="G1423" i="1"/>
  <c r="H1183" i="1"/>
  <c r="G1183" i="1"/>
  <c r="H102" i="1"/>
  <c r="G102" i="1"/>
  <c r="I22" i="3"/>
  <c r="E175" i="5"/>
  <c r="D1152" i="1" s="1"/>
  <c r="D1153" i="1"/>
  <c r="H19" i="9"/>
  <c r="E19" i="9" s="1"/>
  <c r="B19" i="9" s="1"/>
  <c r="F7" i="5"/>
  <c r="D6" i="5"/>
  <c r="H20" i="3"/>
  <c r="C985" i="1"/>
  <c r="H1056" i="1"/>
  <c r="G1056" i="1"/>
  <c r="H523" i="1"/>
  <c r="G523" i="1"/>
  <c r="E636" i="4"/>
  <c r="D630" i="1" s="1"/>
  <c r="D522" i="1"/>
  <c r="H1112" i="1"/>
  <c r="G1112" i="1"/>
  <c r="E407" i="4"/>
  <c r="D402" i="1" s="1"/>
  <c r="D293" i="1"/>
  <c r="H1329" i="1"/>
  <c r="G1329" i="1"/>
  <c r="H1383" i="1"/>
  <c r="G1383" i="1"/>
  <c r="G990" i="1"/>
  <c r="H990" i="1"/>
  <c r="G561" i="1"/>
  <c r="H561" i="1"/>
  <c r="H453" i="1"/>
  <c r="G453" i="1"/>
  <c r="H148" i="1"/>
  <c r="G148" i="1"/>
  <c r="G159" i="1"/>
  <c r="H159" i="1"/>
  <c r="H619" i="1"/>
  <c r="G619" i="1"/>
  <c r="F141" i="6"/>
  <c r="H28" i="3"/>
  <c r="C1435" i="1"/>
  <c r="H294" i="1"/>
  <c r="G294" i="1"/>
  <c r="I17" i="3"/>
  <c r="E289" i="4"/>
  <c r="D147" i="1"/>
  <c r="D636" i="4"/>
  <c r="C522" i="1"/>
  <c r="F528" i="4"/>
  <c r="H1215" i="1"/>
  <c r="G1215" i="1"/>
  <c r="H346" i="1"/>
  <c r="G346" i="1"/>
  <c r="G3" i="1"/>
  <c r="H3" i="1"/>
  <c r="E635" i="4"/>
  <c r="D629" i="1" s="1"/>
  <c r="H587" i="1"/>
  <c r="G587" i="1"/>
  <c r="H1047" i="1"/>
  <c r="G1047" i="1"/>
  <c r="H259" i="1"/>
  <c r="G259" i="1"/>
  <c r="E317" i="9"/>
  <c r="B318" i="9"/>
  <c r="D407" i="4"/>
  <c r="F298" i="4"/>
  <c r="C293" i="1"/>
  <c r="H1517" i="1"/>
  <c r="G1517" i="1"/>
  <c r="H278" i="9"/>
  <c r="D984" i="1"/>
  <c r="H22" i="3"/>
  <c r="F176" i="5"/>
  <c r="D175" i="5"/>
  <c r="C1153" i="1"/>
  <c r="F420" i="4"/>
  <c r="D635" i="4"/>
  <c r="C414" i="1"/>
  <c r="H574" i="1"/>
  <c r="G574" i="1"/>
  <c r="E412" i="4"/>
  <c r="E312" i="9"/>
  <c r="I11" i="3" s="1"/>
  <c r="B313" i="9"/>
  <c r="H306" i="1"/>
  <c r="G306" i="1"/>
  <c r="I23" i="3"/>
  <c r="D1214" i="1"/>
  <c r="F237" i="5"/>
  <c r="H1096" i="1"/>
  <c r="G1096" i="1"/>
  <c r="H21" i="3"/>
  <c r="F68" i="5"/>
  <c r="C1046" i="1"/>
  <c r="H1408" i="1"/>
  <c r="G1408" i="1"/>
  <c r="G1518" i="1"/>
  <c r="H1518" i="1"/>
  <c r="H414" i="1" l="1"/>
  <c r="G414" i="1"/>
  <c r="F175" i="5"/>
  <c r="C1152" i="1"/>
  <c r="G278" i="9"/>
  <c r="E278" i="9" s="1"/>
  <c r="G285" i="9"/>
  <c r="E285" i="9" s="1"/>
  <c r="B285" i="9" s="1"/>
  <c r="F6" i="5"/>
  <c r="C984" i="1"/>
  <c r="G2" i="1"/>
  <c r="H2" i="1"/>
  <c r="D639" i="4"/>
  <c r="D414" i="4"/>
  <c r="F412" i="4"/>
  <c r="C407" i="1"/>
  <c r="F408" i="4"/>
  <c r="C403" i="1"/>
  <c r="G147" i="1"/>
  <c r="H147" i="1"/>
  <c r="E639" i="4"/>
  <c r="E414" i="4"/>
  <c r="D409" i="1" s="1"/>
  <c r="D407" i="1"/>
  <c r="H1435" i="1"/>
  <c r="G1435" i="1"/>
  <c r="C286" i="1"/>
  <c r="H1046" i="1"/>
  <c r="G1046" i="1"/>
  <c r="F635" i="4"/>
  <c r="C629" i="1"/>
  <c r="E413" i="4"/>
  <c r="E291" i="4"/>
  <c r="D287" i="1" s="1"/>
  <c r="D285" i="1"/>
  <c r="E290" i="4"/>
  <c r="D286" i="1" s="1"/>
  <c r="G522" i="1"/>
  <c r="H522" i="1"/>
  <c r="G985" i="1"/>
  <c r="H985" i="1"/>
  <c r="H345" i="1"/>
  <c r="G345" i="1"/>
  <c r="D291" i="4"/>
  <c r="F289" i="4"/>
  <c r="D413" i="4"/>
  <c r="C285" i="1"/>
  <c r="F407" i="4"/>
  <c r="C402" i="1"/>
  <c r="H1214" i="1"/>
  <c r="G1214" i="1"/>
  <c r="H1153" i="1"/>
  <c r="G1153" i="1"/>
  <c r="H293" i="1"/>
  <c r="G293" i="1"/>
  <c r="F636" i="4"/>
  <c r="C630" i="1"/>
  <c r="H9" i="3"/>
  <c r="K3" i="9" l="1"/>
  <c r="I9" i="3"/>
  <c r="D640" i="4"/>
  <c r="D415" i="4"/>
  <c r="F413" i="4"/>
  <c r="C408" i="1"/>
  <c r="E640" i="4"/>
  <c r="E415" i="4"/>
  <c r="D410" i="1" s="1"/>
  <c r="D408" i="1"/>
  <c r="H407" i="1"/>
  <c r="G407" i="1"/>
  <c r="H630" i="1"/>
  <c r="G630" i="1"/>
  <c r="H402" i="1"/>
  <c r="G402" i="1"/>
  <c r="H286" i="1"/>
  <c r="G286" i="1"/>
  <c r="E277" i="9"/>
  <c r="B278" i="9"/>
  <c r="H629" i="1"/>
  <c r="G629" i="1"/>
  <c r="F291" i="4"/>
  <c r="C287" i="1"/>
  <c r="F290" i="4"/>
  <c r="H403" i="1"/>
  <c r="G403" i="1"/>
  <c r="F414" i="4"/>
  <c r="C409" i="1"/>
  <c r="H285" i="1"/>
  <c r="G285" i="1"/>
  <c r="E641" i="4"/>
  <c r="D633" i="1"/>
  <c r="D641" i="4"/>
  <c r="F639" i="4"/>
  <c r="C633" i="1"/>
  <c r="H8" i="3"/>
  <c r="H984" i="1"/>
  <c r="G984" i="1"/>
  <c r="H1152" i="1"/>
  <c r="G1152" i="1"/>
  <c r="I8" i="3" l="1"/>
  <c r="M3" i="9"/>
  <c r="H633" i="1"/>
  <c r="G633" i="1"/>
  <c r="F415" i="4"/>
  <c r="C410" i="1"/>
  <c r="F641" i="4"/>
  <c r="C635" i="1"/>
  <c r="H409" i="1"/>
  <c r="G409" i="1"/>
  <c r="D635" i="1"/>
  <c r="H287" i="1"/>
  <c r="G287" i="1"/>
  <c r="E642" i="4"/>
  <c r="D634" i="1"/>
  <c r="D642" i="4"/>
  <c r="D645" i="4" s="1"/>
  <c r="F640" i="4"/>
  <c r="C634" i="1"/>
  <c r="H408" i="1"/>
  <c r="G408" i="1"/>
  <c r="H18" i="3" l="1"/>
  <c r="C639" i="1"/>
  <c r="E646" i="4"/>
  <c r="D636" i="1"/>
  <c r="H634" i="1"/>
  <c r="G634" i="1"/>
  <c r="E645" i="4"/>
  <c r="D646" i="4"/>
  <c r="F642" i="4"/>
  <c r="C636" i="1"/>
  <c r="G276" i="9"/>
  <c r="E276" i="9" s="1"/>
  <c r="B276" i="9" s="1"/>
  <c r="H410" i="1"/>
  <c r="G410" i="1"/>
  <c r="H635" i="1"/>
  <c r="G635" i="1"/>
  <c r="I18" i="3" l="1"/>
  <c r="D639" i="1"/>
  <c r="H7" i="3" s="1"/>
  <c r="I19" i="3"/>
  <c r="D640" i="1"/>
  <c r="H636" i="1"/>
  <c r="G636" i="1"/>
  <c r="H639" i="1"/>
  <c r="G639" i="1"/>
  <c r="F645" i="4"/>
  <c r="H19" i="3"/>
  <c r="F646" i="4"/>
  <c r="C640" i="1"/>
  <c r="J3" i="9" l="1"/>
  <c r="H640" i="1"/>
  <c r="G640" i="1"/>
  <c r="G274" i="9" l="1"/>
  <c r="M272" i="9"/>
  <c r="L272" i="9"/>
  <c r="F272" i="9" s="1"/>
  <c r="H274" i="9"/>
  <c r="H18" i="9"/>
  <c r="G18" i="9"/>
  <c r="E18" i="9" s="1"/>
  <c r="B18" i="9" s="1"/>
  <c r="K5" i="9"/>
  <c r="H16" i="9"/>
  <c r="G16" i="9"/>
  <c r="L15" i="9"/>
  <c r="F15" i="9" s="1"/>
  <c r="J9" i="9"/>
  <c r="J12" i="9"/>
  <c r="J11" i="9"/>
  <c r="K6" i="9"/>
  <c r="K13" i="9"/>
  <c r="J8" i="9"/>
  <c r="I7" i="9"/>
  <c r="I9" i="9"/>
  <c r="H17" i="9"/>
  <c r="H15" i="9"/>
  <c r="I8" i="9"/>
  <c r="J10" i="9"/>
  <c r="G17" i="9"/>
  <c r="E17" i="9" s="1"/>
  <c r="B17" i="9" s="1"/>
  <c r="I17" i="9"/>
  <c r="K9" i="9"/>
  <c r="I6" i="9"/>
  <c r="E6" i="9" s="1"/>
  <c r="B6" i="9" s="1"/>
  <c r="G15" i="9"/>
  <c r="E15" i="9" s="1"/>
  <c r="M15" i="9"/>
  <c r="L16" i="9"/>
  <c r="K11" i="9"/>
  <c r="K10" i="9"/>
  <c r="I11" i="9"/>
  <c r="K8" i="9"/>
  <c r="J5" i="9"/>
  <c r="J13" i="9"/>
  <c r="I5" i="9"/>
  <c r="J6" i="9"/>
  <c r="J17" i="9"/>
  <c r="M16" i="9"/>
  <c r="I13" i="9"/>
  <c r="I12" i="9"/>
  <c r="J7" i="9"/>
  <c r="K12" i="9"/>
  <c r="K7" i="9"/>
  <c r="E13" i="9" l="1"/>
  <c r="B13" i="9" s="1"/>
  <c r="E5" i="9"/>
  <c r="E11" i="9"/>
  <c r="B11" i="9" s="1"/>
  <c r="B272" i="9"/>
  <c r="F20" i="9"/>
  <c r="B15" i="9"/>
  <c r="E10" i="9"/>
  <c r="B10" i="9" s="1"/>
  <c r="E9" i="9"/>
  <c r="B9" i="9" s="1"/>
  <c r="E12" i="9"/>
  <c r="B12" i="9" s="1"/>
  <c r="F16" i="9"/>
  <c r="F14" i="9" s="1"/>
  <c r="F3" i="9" s="1"/>
  <c r="E8" i="9"/>
  <c r="B8" i="9" s="1"/>
  <c r="E7" i="9"/>
  <c r="B7" i="9" s="1"/>
  <c r="E16" i="9"/>
  <c r="E274" i="9"/>
  <c r="B274" i="9" l="1"/>
  <c r="E20" i="9"/>
  <c r="I7" i="3" s="1"/>
  <c r="B16" i="9"/>
  <c r="E14" i="9"/>
  <c r="E4" i="9"/>
  <c r="B5"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<sst xmlns="http://schemas.openxmlformats.org/spreadsheetml/2006/main" count="4374" uniqueCount="3426">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</sst>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1204308.82</v>
      </c>
      <c r="D2" s="6">
        <f>'PR-RAS'!E6</f>
        <v>1456650.34</v>
      </c>
      <c r="E2" s="6">
        <v>0</v>
      </c>
      <c r="F2" s="6">
        <v>0</v>
      </c>
      <c r="G2" s="7">
        <f t="shared" ref="G2:G264" si="0">(B2/1000)*(C2*1+D2*2)</f>
        <v>4117.6095000000005</v>
      </c>
      <c r="H2" s="7">
        <f t="shared" ref="H2:H264" si="1">ABS(C2-ROUND(C2,0))+ABS(D2-ROUND(D2,0))</f>
        <v>0.52000000001862645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242246.56</v>
      </c>
      <c r="D3" s="1">
        <f>'PR-RAS'!E7</f>
        <v>227642.75000000003</v>
      </c>
      <c r="E3" s="1">
        <v>0</v>
      </c>
      <c r="F3" s="1">
        <v>0</v>
      </c>
      <c r="G3" s="2">
        <f t="shared" si="0"/>
        <v>1395.0641200000002</v>
      </c>
      <c r="H3" s="2">
        <f t="shared" si="1"/>
        <v>0.68999999997322448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222946.76</v>
      </c>
      <c r="D4" s="1">
        <f>'PR-RAS'!E8</f>
        <v>212784.01</v>
      </c>
      <c r="E4" s="1">
        <v>0</v>
      </c>
      <c r="F4" s="1">
        <v>0</v>
      </c>
      <c r="G4" s="2">
        <f t="shared" si="0"/>
        <v>1945.5443400000001</v>
      </c>
      <c r="H4" s="2">
        <f t="shared" si="1"/>
        <v>0.25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229286.22</v>
      </c>
      <c r="D5" s="1">
        <f>'PR-RAS'!E9</f>
        <v>253822.58</v>
      </c>
      <c r="E5" s="1">
        <v>0</v>
      </c>
      <c r="F5" s="1">
        <v>0</v>
      </c>
      <c r="G5" s="2">
        <f t="shared" si="0"/>
        <v>2947.72552</v>
      </c>
      <c r="H5" s="2">
        <f t="shared" si="1"/>
        <v>0.64000000001396984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24578.63</v>
      </c>
      <c r="D9" s="1">
        <f>'PR-RAS'!E13</f>
        <v>13619.31</v>
      </c>
      <c r="E9" s="1">
        <v>0</v>
      </c>
      <c r="F9" s="1">
        <v>0</v>
      </c>
      <c r="G9" s="2">
        <f t="shared" si="0"/>
        <v>414.53800000000001</v>
      </c>
      <c r="H9" s="2">
        <f t="shared" si="1"/>
        <v>0.67999999999847205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30918.09</v>
      </c>
      <c r="D11" s="1">
        <f>'PR-RAS'!E15</f>
        <v>54657.88</v>
      </c>
      <c r="E11" s="1">
        <v>0</v>
      </c>
      <c r="F11" s="1">
        <v>0</v>
      </c>
      <c r="G11" s="2">
        <f t="shared" si="0"/>
        <v>1402.3385000000001</v>
      </c>
      <c r="H11" s="2">
        <f t="shared" si="1"/>
        <v>0.21000000000276486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16195.46</v>
      </c>
      <c r="D19" s="1">
        <f>'PR-RAS'!E23</f>
        <v>11409.32</v>
      </c>
      <c r="E19" s="1">
        <v>0</v>
      </c>
      <c r="F19" s="1">
        <v>0</v>
      </c>
      <c r="G19" s="2">
        <f t="shared" si="0"/>
        <v>702.25379999999996</v>
      </c>
      <c r="H19" s="2">
        <f t="shared" si="1"/>
        <v>0.77999999999883585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16195.46</v>
      </c>
      <c r="D23" s="1">
        <f>'PR-RAS'!E27</f>
        <v>11409.32</v>
      </c>
      <c r="E23" s="1">
        <v>0</v>
      </c>
      <c r="F23" s="1">
        <v>0</v>
      </c>
      <c r="G23" s="2">
        <f t="shared" si="0"/>
        <v>858.3101999999999</v>
      </c>
      <c r="H23" s="2">
        <f t="shared" si="1"/>
        <v>0.77999999999883585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3104.34</v>
      </c>
      <c r="D25" s="1">
        <f>'PR-RAS'!E29</f>
        <v>3449.42</v>
      </c>
      <c r="E25" s="1">
        <v>0</v>
      </c>
      <c r="F25" s="1">
        <v>0</v>
      </c>
      <c r="G25" s="2">
        <f t="shared" si="0"/>
        <v>240.07632000000001</v>
      </c>
      <c r="H25" s="2">
        <f t="shared" si="1"/>
        <v>0.76000000000021828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3104.34</v>
      </c>
      <c r="D27" s="1">
        <f>'PR-RAS'!E31</f>
        <v>3449.42</v>
      </c>
      <c r="E27" s="1">
        <v>0</v>
      </c>
      <c r="F27" s="1">
        <v>0</v>
      </c>
      <c r="G27" s="2">
        <f t="shared" si="0"/>
        <v>260.08267999999998</v>
      </c>
      <c r="H27" s="2">
        <f t="shared" si="1"/>
        <v>0.76000000000021828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721380.25</v>
      </c>
      <c r="D46" s="1">
        <f>'PR-RAS'!E50</f>
        <v>986324.51</v>
      </c>
      <c r="E46" s="1">
        <v>0</v>
      </c>
      <c r="F46" s="1">
        <v>0</v>
      </c>
      <c r="G46" s="2">
        <f t="shared" si="0"/>
        <v>121231.31715</v>
      </c>
      <c r="H46" s="2">
        <f t="shared" si="1"/>
        <v>0.73999999999068677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356932.55</v>
      </c>
      <c r="D55" s="1">
        <f>'PR-RAS'!E59</f>
        <v>517098.92</v>
      </c>
      <c r="E55" s="1">
        <v>0</v>
      </c>
      <c r="F55" s="1">
        <v>0</v>
      </c>
      <c r="G55" s="2">
        <f t="shared" si="0"/>
        <v>75121.041059999989</v>
      </c>
      <c r="H55" s="2">
        <f t="shared" si="1"/>
        <v>0.53000000002793968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305832.55</v>
      </c>
      <c r="D56" s="1">
        <f>'PR-RAS'!E60</f>
        <v>445088.12</v>
      </c>
      <c r="E56" s="1">
        <v>0</v>
      </c>
      <c r="F56" s="1">
        <v>0</v>
      </c>
      <c r="G56" s="2">
        <f t="shared" si="0"/>
        <v>65780.48345</v>
      </c>
      <c r="H56" s="2">
        <f t="shared" si="1"/>
        <v>0.57000000000698492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51100</v>
      </c>
      <c r="D57" s="1">
        <f>'PR-RAS'!E61</f>
        <v>72010.8</v>
      </c>
      <c r="E57" s="1">
        <v>0</v>
      </c>
      <c r="F57" s="1">
        <v>0</v>
      </c>
      <c r="G57" s="2">
        <f t="shared" si="0"/>
        <v>10926.809600000001</v>
      </c>
      <c r="H57" s="2">
        <f t="shared" si="1"/>
        <v>0.19999999999708962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4320</v>
      </c>
      <c r="D58" s="1">
        <f>'PR-RAS'!E62</f>
        <v>0</v>
      </c>
      <c r="E58" s="1">
        <v>0</v>
      </c>
      <c r="F58" s="1">
        <v>0</v>
      </c>
      <c r="G58" s="2">
        <f t="shared" si="0"/>
        <v>246.24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4320</v>
      </c>
      <c r="D59" s="1">
        <f>'PR-RAS'!E63</f>
        <v>0</v>
      </c>
      <c r="E59" s="1">
        <v>0</v>
      </c>
      <c r="F59" s="1">
        <v>0</v>
      </c>
      <c r="G59" s="2">
        <f t="shared" si="0"/>
        <v>250.56</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16134.96</v>
      </c>
      <c r="D64" s="1">
        <f>'PR-RAS'!E68</f>
        <v>0</v>
      </c>
      <c r="E64" s="1">
        <v>0</v>
      </c>
      <c r="F64" s="1">
        <v>0</v>
      </c>
      <c r="G64" s="2">
        <f t="shared" si="0"/>
        <v>1016.50248</v>
      </c>
      <c r="H64" s="2">
        <f t="shared" si="1"/>
        <v>4.0000000000873115E-2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16134.96</v>
      </c>
      <c r="D65" s="1">
        <f>'PR-RAS'!E69</f>
        <v>0</v>
      </c>
      <c r="E65" s="1">
        <v>0</v>
      </c>
      <c r="F65" s="1">
        <v>0</v>
      </c>
      <c r="G65" s="2">
        <f t="shared" si="0"/>
        <v>1032.63744</v>
      </c>
      <c r="H65" s="2">
        <f t="shared" si="1"/>
        <v>4.0000000000873115E-2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343992.74</v>
      </c>
      <c r="D70" s="1">
        <f>'PR-RAS'!E74</f>
        <v>469225.58999999997</v>
      </c>
      <c r="E70" s="1">
        <v>0</v>
      </c>
      <c r="F70" s="1">
        <v>0</v>
      </c>
      <c r="G70" s="2">
        <f t="shared" si="0"/>
        <v>88488.630480000007</v>
      </c>
      <c r="H70" s="2">
        <f t="shared" si="1"/>
        <v>0.67000000004190952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199034.22</v>
      </c>
      <c r="D71" s="1">
        <f>'PR-RAS'!E75</f>
        <v>400944.72</v>
      </c>
      <c r="E71" s="1">
        <v>0</v>
      </c>
      <c r="F71" s="1">
        <v>0</v>
      </c>
      <c r="G71" s="2">
        <f t="shared" si="0"/>
        <v>70064.656199999998</v>
      </c>
      <c r="H71" s="2">
        <f t="shared" si="1"/>
        <v>0.50000000002910383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144958.51999999999</v>
      </c>
      <c r="D72" s="1">
        <f>'PR-RAS'!E76</f>
        <v>68280.87</v>
      </c>
      <c r="E72" s="1">
        <v>0</v>
      </c>
      <c r="F72" s="1">
        <v>0</v>
      </c>
      <c r="G72" s="2">
        <f t="shared" si="0"/>
        <v>19987.938459999998</v>
      </c>
      <c r="H72" s="2">
        <f t="shared" si="1"/>
        <v>0.61000000001513399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116888.03</v>
      </c>
      <c r="D78" s="1">
        <f>'PR-RAS'!E82</f>
        <v>143609.5</v>
      </c>
      <c r="E78" s="1">
        <v>0</v>
      </c>
      <c r="F78" s="1">
        <v>0</v>
      </c>
      <c r="G78" s="2">
        <f t="shared" si="0"/>
        <v>31116.241310000001</v>
      </c>
      <c r="H78" s="2">
        <f t="shared" si="1"/>
        <v>0.52999999999883585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0.16</v>
      </c>
      <c r="D79" s="1">
        <f>'PR-RAS'!E83</f>
        <v>2.99</v>
      </c>
      <c r="E79" s="1">
        <v>0</v>
      </c>
      <c r="F79" s="1">
        <v>0</v>
      </c>
      <c r="G79" s="2">
        <f t="shared" si="0"/>
        <v>0.47892000000000007</v>
      </c>
      <c r="H79" s="2">
        <f t="shared" si="1"/>
        <v>0.16999999999999979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0.16</v>
      </c>
      <c r="D81" s="1">
        <f>'PR-RAS'!E85</f>
        <v>2.99</v>
      </c>
      <c r="E81" s="1">
        <v>0</v>
      </c>
      <c r="F81" s="1">
        <v>0</v>
      </c>
      <c r="G81" s="2">
        <f t="shared" si="0"/>
        <v>0.49120000000000008</v>
      </c>
      <c r="H81" s="2">
        <f t="shared" si="1"/>
        <v>0.16999999999999979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116887.87</v>
      </c>
      <c r="D87" s="1">
        <f>'PR-RAS'!E91</f>
        <v>143606.51</v>
      </c>
      <c r="E87" s="1">
        <v>0</v>
      </c>
      <c r="F87" s="1">
        <v>0</v>
      </c>
      <c r="G87" s="2">
        <f t="shared" si="0"/>
        <v>34752.67654</v>
      </c>
      <c r="H87" s="2">
        <f t="shared" si="1"/>
        <v>0.61999999999534339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31388.12</v>
      </c>
      <c r="D88" s="1">
        <f>'PR-RAS'!E92</f>
        <v>35031.199999999997</v>
      </c>
      <c r="E88" s="1">
        <v>0</v>
      </c>
      <c r="F88" s="1">
        <v>0</v>
      </c>
      <c r="G88" s="2">
        <f t="shared" si="0"/>
        <v>8826.1952399999991</v>
      </c>
      <c r="H88" s="2">
        <f t="shared" si="1"/>
        <v>0.31999999999607098</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79063.37</v>
      </c>
      <c r="D89" s="1">
        <f>'PR-RAS'!E93</f>
        <v>96237.42</v>
      </c>
      <c r="E89" s="1">
        <v>0</v>
      </c>
      <c r="F89" s="1">
        <v>0</v>
      </c>
      <c r="G89" s="2">
        <f t="shared" si="0"/>
        <v>23895.362479999996</v>
      </c>
      <c r="H89" s="2">
        <f t="shared" si="1"/>
        <v>0.78999999999359716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6436.38</v>
      </c>
      <c r="D90" s="1">
        <f>'PR-RAS'!E94</f>
        <v>12185.79</v>
      </c>
      <c r="E90" s="1">
        <v>0</v>
      </c>
      <c r="F90" s="1">
        <v>0</v>
      </c>
      <c r="G90" s="2">
        <f t="shared" si="0"/>
        <v>2741.9084400000002</v>
      </c>
      <c r="H90" s="2">
        <f t="shared" si="1"/>
        <v>0.58999999999923602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152.1</v>
      </c>
      <c r="E93" s="1">
        <v>0</v>
      </c>
      <c r="F93" s="1">
        <v>0</v>
      </c>
      <c r="G93" s="2">
        <f t="shared" si="0"/>
        <v>27.9864</v>
      </c>
      <c r="H93" s="2">
        <f t="shared" si="1"/>
        <v>9.9999999999994316E-2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119871.84</v>
      </c>
      <c r="D102" s="1">
        <f>'PR-RAS'!E106</f>
        <v>94673.63</v>
      </c>
      <c r="E102" s="1">
        <v>0</v>
      </c>
      <c r="F102" s="1">
        <v>0</v>
      </c>
      <c r="G102" s="2">
        <f t="shared" si="0"/>
        <v>31231.129099999998</v>
      </c>
      <c r="H102" s="2">
        <f t="shared" si="1"/>
        <v>0.52999999999883585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110320.5</v>
      </c>
      <c r="D108" s="1">
        <f>'PR-RAS'!E112</f>
        <v>93935.05</v>
      </c>
      <c r="E108" s="1">
        <v>0</v>
      </c>
      <c r="F108" s="1">
        <v>0</v>
      </c>
      <c r="G108" s="2">
        <f t="shared" si="0"/>
        <v>31906.394199999995</v>
      </c>
      <c r="H108" s="2">
        <f t="shared" si="1"/>
        <v>0.55000000000291038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111.69</v>
      </c>
      <c r="D110" s="1">
        <f>'PR-RAS'!E114</f>
        <v>94.13</v>
      </c>
      <c r="E110" s="1">
        <v>0</v>
      </c>
      <c r="F110" s="1">
        <v>0</v>
      </c>
      <c r="G110" s="2">
        <f t="shared" si="0"/>
        <v>32.69455</v>
      </c>
      <c r="H110" s="2">
        <f t="shared" si="1"/>
        <v>0.43999999999999773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21286.93</v>
      </c>
      <c r="D111" s="1">
        <f>'PR-RAS'!E115</f>
        <v>4529.18</v>
      </c>
      <c r="E111" s="1">
        <v>0</v>
      </c>
      <c r="F111" s="1">
        <v>0</v>
      </c>
      <c r="G111" s="2">
        <f t="shared" si="0"/>
        <v>3337.9819000000002</v>
      </c>
      <c r="H111" s="2">
        <f t="shared" si="1"/>
        <v>0.25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88921.88</v>
      </c>
      <c r="D113" s="1">
        <f>'PR-RAS'!E117</f>
        <v>89311.74</v>
      </c>
      <c r="E113" s="1">
        <v>0</v>
      </c>
      <c r="F113" s="1">
        <v>0</v>
      </c>
      <c r="G113" s="2">
        <f t="shared" si="0"/>
        <v>29965.080319999997</v>
      </c>
      <c r="H113" s="2">
        <f t="shared" si="1"/>
        <v>0.3799999999901047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9551.34</v>
      </c>
      <c r="D116" s="1">
        <f>'PR-RAS'!E120</f>
        <v>738.58</v>
      </c>
      <c r="E116" s="1">
        <v>0</v>
      </c>
      <c r="F116" s="1">
        <v>0</v>
      </c>
      <c r="G116" s="2">
        <f t="shared" si="0"/>
        <v>1268.2775000000001</v>
      </c>
      <c r="H116" s="2">
        <f t="shared" si="1"/>
        <v>0.76000000000010459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921.73</v>
      </c>
      <c r="D117" s="1">
        <f>'PR-RAS'!E121</f>
        <v>0</v>
      </c>
      <c r="E117" s="1">
        <v>0</v>
      </c>
      <c r="F117" s="1">
        <v>0</v>
      </c>
      <c r="G117" s="2">
        <f t="shared" si="0"/>
        <v>106.92068</v>
      </c>
      <c r="H117" s="2">
        <f t="shared" si="1"/>
        <v>0.26999999999998181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8325.9500000000007</v>
      </c>
      <c r="D118" s="1">
        <f>'PR-RAS'!E122</f>
        <v>434.92</v>
      </c>
      <c r="E118" s="1">
        <v>0</v>
      </c>
      <c r="F118" s="1">
        <v>0</v>
      </c>
      <c r="G118" s="2">
        <f t="shared" si="0"/>
        <v>1075.9074300000002</v>
      </c>
      <c r="H118" s="2">
        <f t="shared" si="1"/>
        <v>0.12999999999925649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303.66000000000003</v>
      </c>
      <c r="D119" s="1">
        <f>'PR-RAS'!E123</f>
        <v>303.66000000000003</v>
      </c>
      <c r="E119" s="1">
        <v>0</v>
      </c>
      <c r="F119" s="1">
        <v>0</v>
      </c>
      <c r="G119" s="2">
        <f t="shared" si="0"/>
        <v>107.49563999999999</v>
      </c>
      <c r="H119" s="2">
        <f t="shared" si="1"/>
        <v>0.67999999999994998</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3922.14</v>
      </c>
      <c r="D135" s="1">
        <f>'PR-RAS'!E139</f>
        <v>4399.95</v>
      </c>
      <c r="E135" s="1">
        <v>0</v>
      </c>
      <c r="F135" s="1">
        <v>0</v>
      </c>
      <c r="G135" s="2">
        <f t="shared" si="0"/>
        <v>1704.7533599999999</v>
      </c>
      <c r="H135" s="2">
        <f t="shared" si="1"/>
        <v>0.19000000000005457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3922.14</v>
      </c>
      <c r="D146" s="1">
        <f>'PR-RAS'!E150</f>
        <v>4399.95</v>
      </c>
      <c r="E146" s="1">
        <v>0</v>
      </c>
      <c r="F146" s="1">
        <v>0</v>
      </c>
      <c r="G146" s="2">
        <f t="shared" si="0"/>
        <v>1844.6957999999997</v>
      </c>
      <c r="H146" s="2">
        <f t="shared" si="1"/>
        <v>0.19000000000005457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838981.69</v>
      </c>
      <c r="D147" s="1">
        <f>'PR-RAS'!E151</f>
        <v>1070782.1200000001</v>
      </c>
      <c r="E147" s="1">
        <v>0</v>
      </c>
      <c r="F147" s="1">
        <v>0</v>
      </c>
      <c r="G147" s="2">
        <f t="shared" si="0"/>
        <v>435159.70578000002</v>
      </c>
      <c r="H147" s="2">
        <f t="shared" si="1"/>
        <v>0.43000000016763806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413945.74</v>
      </c>
      <c r="D148" s="1">
        <f>'PR-RAS'!E152</f>
        <v>580177.11</v>
      </c>
      <c r="E148" s="1">
        <v>0</v>
      </c>
      <c r="F148" s="1">
        <v>0</v>
      </c>
      <c r="G148" s="2">
        <f t="shared" si="0"/>
        <v>231422.09411999999</v>
      </c>
      <c r="H148" s="2">
        <f t="shared" si="1"/>
        <v>0.36999999999534339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348489.42</v>
      </c>
      <c r="D149" s="1">
        <f>'PR-RAS'!E153</f>
        <v>486856</v>
      </c>
      <c r="E149" s="1">
        <v>0</v>
      </c>
      <c r="F149" s="1">
        <v>0</v>
      </c>
      <c r="G149" s="2">
        <f t="shared" si="0"/>
        <v>195685.81015999999</v>
      </c>
      <c r="H149" s="2">
        <f t="shared" si="1"/>
        <v>0.41999999998370185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348489.42</v>
      </c>
      <c r="D150" s="1">
        <f>'PR-RAS'!E154</f>
        <v>486856</v>
      </c>
      <c r="E150" s="1">
        <v>0</v>
      </c>
      <c r="F150" s="1">
        <v>0</v>
      </c>
      <c r="G150" s="2">
        <f t="shared" si="0"/>
        <v>197008.01157999999</v>
      </c>
      <c r="H150" s="2">
        <f t="shared" si="1"/>
        <v>0.41999999998370185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8164.53</v>
      </c>
      <c r="D154" s="1">
        <f>'PR-RAS'!E158</f>
        <v>13430.26</v>
      </c>
      <c r="E154" s="1">
        <v>0</v>
      </c>
      <c r="F154" s="1">
        <v>0</v>
      </c>
      <c r="G154" s="2">
        <f t="shared" si="0"/>
        <v>5358.8326500000003</v>
      </c>
      <c r="H154" s="2">
        <f t="shared" si="1"/>
        <v>0.73000000000047294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57291.79</v>
      </c>
      <c r="D155" s="1">
        <f>'PR-RAS'!E159</f>
        <v>79890.850000000006</v>
      </c>
      <c r="E155" s="1">
        <v>0</v>
      </c>
      <c r="F155" s="1">
        <v>0</v>
      </c>
      <c r="G155" s="2">
        <f t="shared" si="0"/>
        <v>33429.317460000006</v>
      </c>
      <c r="H155" s="2">
        <f t="shared" si="1"/>
        <v>0.35999999999330612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57291.79</v>
      </c>
      <c r="D157" s="1">
        <f>'PR-RAS'!E161</f>
        <v>79890.850000000006</v>
      </c>
      <c r="E157" s="1">
        <v>0</v>
      </c>
      <c r="F157" s="1">
        <v>0</v>
      </c>
      <c r="G157" s="2">
        <f t="shared" si="0"/>
        <v>33863.464440000003</v>
      </c>
      <c r="H157" s="2">
        <f t="shared" si="1"/>
        <v>0.35999999999330612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256026.64</v>
      </c>
      <c r="D159" s="1">
        <f>'PR-RAS'!E163</f>
        <v>372781.41000000003</v>
      </c>
      <c r="E159" s="1">
        <v>0</v>
      </c>
      <c r="F159" s="1">
        <v>0</v>
      </c>
      <c r="G159" s="2">
        <f t="shared" si="0"/>
        <v>158251.13468000002</v>
      </c>
      <c r="H159" s="2">
        <f t="shared" si="1"/>
        <v>0.77000000001862645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10486.43</v>
      </c>
      <c r="D160" s="1">
        <f>'PR-RAS'!E164</f>
        <v>10512.130000000001</v>
      </c>
      <c r="E160" s="1">
        <v>0</v>
      </c>
      <c r="F160" s="1">
        <v>0</v>
      </c>
      <c r="G160" s="2">
        <f t="shared" si="0"/>
        <v>5010.1997100000008</v>
      </c>
      <c r="H160" s="2">
        <f t="shared" si="1"/>
        <v>0.56000000000130967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546.77</v>
      </c>
      <c r="D161" s="1">
        <f>'PR-RAS'!E165</f>
        <v>535</v>
      </c>
      <c r="E161" s="1">
        <v>0</v>
      </c>
      <c r="F161" s="1">
        <v>0</v>
      </c>
      <c r="G161" s="2">
        <f t="shared" si="0"/>
        <v>258.6832</v>
      </c>
      <c r="H161" s="2">
        <f t="shared" si="1"/>
        <v>0.23000000000001819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6217.34</v>
      </c>
      <c r="D162" s="1">
        <f>'PR-RAS'!E166</f>
        <v>7501.63</v>
      </c>
      <c r="E162" s="1">
        <v>0</v>
      </c>
      <c r="F162" s="1">
        <v>0</v>
      </c>
      <c r="G162" s="2">
        <f t="shared" si="0"/>
        <v>3416.5165999999999</v>
      </c>
      <c r="H162" s="2">
        <f t="shared" si="1"/>
        <v>0.71000000000003638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832.5</v>
      </c>
      <c r="D163" s="1">
        <f>'PR-RAS'!E167</f>
        <v>0</v>
      </c>
      <c r="E163" s="1">
        <v>0</v>
      </c>
      <c r="F163" s="1">
        <v>0</v>
      </c>
      <c r="G163" s="2">
        <f t="shared" si="0"/>
        <v>134.86500000000001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2889.82</v>
      </c>
      <c r="D164" s="1">
        <f>'PR-RAS'!E168</f>
        <v>2475.5</v>
      </c>
      <c r="E164" s="1">
        <v>0</v>
      </c>
      <c r="F164" s="1">
        <v>0</v>
      </c>
      <c r="G164" s="2">
        <f t="shared" si="0"/>
        <v>1278.05366</v>
      </c>
      <c r="H164" s="2">
        <f t="shared" si="1"/>
        <v>0.67999999999983629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72446.400000000009</v>
      </c>
      <c r="D165" s="1">
        <f>'PR-RAS'!E169</f>
        <v>82296.12000000001</v>
      </c>
      <c r="E165" s="1">
        <v>0</v>
      </c>
      <c r="F165" s="1">
        <v>0</v>
      </c>
      <c r="G165" s="2">
        <f t="shared" si="0"/>
        <v>38874.336960000001</v>
      </c>
      <c r="H165" s="2">
        <f t="shared" si="1"/>
        <v>0.52000000001862645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7496.68</v>
      </c>
      <c r="D166" s="1">
        <f>'PR-RAS'!E170</f>
        <v>15711.95</v>
      </c>
      <c r="E166" s="1">
        <v>0</v>
      </c>
      <c r="F166" s="1">
        <v>0</v>
      </c>
      <c r="G166" s="2">
        <f t="shared" si="0"/>
        <v>6421.8957000000009</v>
      </c>
      <c r="H166" s="2">
        <f t="shared" si="1"/>
        <v>0.36999999999898137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15854.75</v>
      </c>
      <c r="D167" s="1">
        <f>'PR-RAS'!E171</f>
        <v>17198.439999999999</v>
      </c>
      <c r="E167" s="1">
        <v>0</v>
      </c>
      <c r="F167" s="1">
        <v>0</v>
      </c>
      <c r="G167" s="2">
        <f t="shared" si="0"/>
        <v>8341.7705800000003</v>
      </c>
      <c r="H167" s="2">
        <f t="shared" si="1"/>
        <v>0.68999999999869033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39516.1</v>
      </c>
      <c r="D168" s="1">
        <f>'PR-RAS'!E172</f>
        <v>41558.36</v>
      </c>
      <c r="E168" s="1">
        <v>0</v>
      </c>
      <c r="F168" s="1">
        <v>0</v>
      </c>
      <c r="G168" s="2">
        <f t="shared" si="0"/>
        <v>20479.680940000002</v>
      </c>
      <c r="H168" s="2">
        <f t="shared" si="1"/>
        <v>0.45999999999912689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3184.22</v>
      </c>
      <c r="D169" s="1">
        <f>'PR-RAS'!E173</f>
        <v>2766.09</v>
      </c>
      <c r="E169" s="1">
        <v>0</v>
      </c>
      <c r="F169" s="1">
        <v>0</v>
      </c>
      <c r="G169" s="2">
        <f t="shared" si="0"/>
        <v>1464.3552</v>
      </c>
      <c r="H169" s="2">
        <f t="shared" si="1"/>
        <v>0.30999999999994543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5733.07</v>
      </c>
      <c r="D170" s="1">
        <f>'PR-RAS'!E174</f>
        <v>4913.82</v>
      </c>
      <c r="E170" s="1">
        <v>0</v>
      </c>
      <c r="F170" s="1">
        <v>0</v>
      </c>
      <c r="G170" s="2">
        <f t="shared" si="0"/>
        <v>2629.75999</v>
      </c>
      <c r="H170" s="2">
        <f t="shared" si="1"/>
        <v>0.25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661.58</v>
      </c>
      <c r="D172" s="1">
        <f>'PR-RAS'!E176</f>
        <v>147.46</v>
      </c>
      <c r="E172" s="1">
        <v>0</v>
      </c>
      <c r="F172" s="1">
        <v>0</v>
      </c>
      <c r="G172" s="2">
        <f t="shared" si="0"/>
        <v>163.56150000000002</v>
      </c>
      <c r="H172" s="2">
        <f t="shared" si="1"/>
        <v>0.87999999999996703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115887.48</v>
      </c>
      <c r="D173" s="1">
        <f>'PR-RAS'!E177</f>
        <v>229597.64</v>
      </c>
      <c r="E173" s="1">
        <v>0</v>
      </c>
      <c r="F173" s="1">
        <v>0</v>
      </c>
      <c r="G173" s="2">
        <f t="shared" si="0"/>
        <v>98914.234719999993</v>
      </c>
      <c r="H173" s="2">
        <f t="shared" si="1"/>
        <v>0.83999999998195563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4913.4399999999996</v>
      </c>
      <c r="D174" s="1">
        <f>'PR-RAS'!E178</f>
        <v>5858.02</v>
      </c>
      <c r="E174" s="1">
        <v>0</v>
      </c>
      <c r="F174" s="1">
        <v>0</v>
      </c>
      <c r="G174" s="2">
        <f t="shared" si="0"/>
        <v>2876.9000399999995</v>
      </c>
      <c r="H174" s="2">
        <f t="shared" si="1"/>
        <v>0.46000000000003638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15104.61</v>
      </c>
      <c r="D175" s="1">
        <f>'PR-RAS'!E179</f>
        <v>47047.09</v>
      </c>
      <c r="E175" s="1">
        <v>0</v>
      </c>
      <c r="F175" s="1">
        <v>0</v>
      </c>
      <c r="G175" s="2">
        <f t="shared" si="0"/>
        <v>19000.589459999999</v>
      </c>
      <c r="H175" s="2">
        <f t="shared" si="1"/>
        <v>0.47999999999592546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7506.17</v>
      </c>
      <c r="D176" s="1">
        <f>'PR-RAS'!E180</f>
        <v>10359.18</v>
      </c>
      <c r="E176" s="1">
        <v>0</v>
      </c>
      <c r="F176" s="1">
        <v>0</v>
      </c>
      <c r="G176" s="2">
        <f t="shared" si="0"/>
        <v>4939.2927499999996</v>
      </c>
      <c r="H176" s="2">
        <f t="shared" si="1"/>
        <v>0.3500000000003638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16525.71</v>
      </c>
      <c r="D177" s="1">
        <f>'PR-RAS'!E181</f>
        <v>91187.94</v>
      </c>
      <c r="E177" s="1">
        <v>0</v>
      </c>
      <c r="F177" s="1">
        <v>0</v>
      </c>
      <c r="G177" s="2">
        <f t="shared" si="0"/>
        <v>35006.679839999997</v>
      </c>
      <c r="H177" s="2">
        <f t="shared" si="1"/>
        <v>0.34999999999854481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5784.3</v>
      </c>
      <c r="D179" s="1">
        <f>'PR-RAS'!E183</f>
        <v>7244.38</v>
      </c>
      <c r="E179" s="1">
        <v>0</v>
      </c>
      <c r="F179" s="1">
        <v>0</v>
      </c>
      <c r="G179" s="2">
        <f t="shared" si="0"/>
        <v>3608.6046799999999</v>
      </c>
      <c r="H179" s="2">
        <f t="shared" si="1"/>
        <v>0.68000000000029104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39803.1</v>
      </c>
      <c r="D180" s="1">
        <f>'PR-RAS'!E184</f>
        <v>50140.35</v>
      </c>
      <c r="E180" s="1">
        <v>0</v>
      </c>
      <c r="F180" s="1">
        <v>0</v>
      </c>
      <c r="G180" s="2">
        <f t="shared" si="0"/>
        <v>25075.000199999999</v>
      </c>
      <c r="H180" s="2">
        <f t="shared" si="1"/>
        <v>0.44999999999708962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6812.39</v>
      </c>
      <c r="D181" s="1">
        <f>'PR-RAS'!E185</f>
        <v>6729.79</v>
      </c>
      <c r="E181" s="1">
        <v>0</v>
      </c>
      <c r="F181" s="1">
        <v>0</v>
      </c>
      <c r="G181" s="2">
        <f t="shared" si="0"/>
        <v>3648.9546</v>
      </c>
      <c r="H181" s="2">
        <f t="shared" si="1"/>
        <v>0.6000000000003638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19437.759999999998</v>
      </c>
      <c r="D182" s="1">
        <f>'PR-RAS'!E186</f>
        <v>11030.89</v>
      </c>
      <c r="E182" s="1">
        <v>0</v>
      </c>
      <c r="F182" s="1">
        <v>0</v>
      </c>
      <c r="G182" s="2">
        <f t="shared" si="0"/>
        <v>7511.4167399999988</v>
      </c>
      <c r="H182" s="2">
        <f t="shared" si="1"/>
        <v>0.35000000000218279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57206.33</v>
      </c>
      <c r="D184" s="1">
        <f>'PR-RAS'!E188</f>
        <v>50375.519999999997</v>
      </c>
      <c r="E184" s="1">
        <v>0</v>
      </c>
      <c r="F184" s="1">
        <v>0</v>
      </c>
      <c r="G184" s="2">
        <f t="shared" si="0"/>
        <v>28906.198709999997</v>
      </c>
      <c r="H184" s="2">
        <f t="shared" si="1"/>
        <v>0.81000000000494765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3804.9</v>
      </c>
      <c r="D185" s="1">
        <f>'PR-RAS'!E189</f>
        <v>5032.4399999999996</v>
      </c>
      <c r="E185" s="1">
        <v>0</v>
      </c>
      <c r="F185" s="1">
        <v>0</v>
      </c>
      <c r="G185" s="2">
        <f t="shared" si="0"/>
        <v>2552.0395199999998</v>
      </c>
      <c r="H185" s="2">
        <f t="shared" si="1"/>
        <v>0.53999999999950887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2131.88</v>
      </c>
      <c r="D186" s="1">
        <f>'PR-RAS'!E190</f>
        <v>2290.9699999999998</v>
      </c>
      <c r="E186" s="1">
        <v>0</v>
      </c>
      <c r="F186" s="1">
        <v>0</v>
      </c>
      <c r="G186" s="2">
        <f t="shared" si="0"/>
        <v>1242.0566999999999</v>
      </c>
      <c r="H186" s="2">
        <f t="shared" si="1"/>
        <v>0.15000000000009095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3689.3</v>
      </c>
      <c r="D187" s="1">
        <f>'PR-RAS'!E191</f>
        <v>4362.8999999999996</v>
      </c>
      <c r="E187" s="1">
        <v>0</v>
      </c>
      <c r="F187" s="1">
        <v>0</v>
      </c>
      <c r="G187" s="2">
        <f t="shared" si="0"/>
        <v>2309.2085999999999</v>
      </c>
      <c r="H187" s="2">
        <f t="shared" si="1"/>
        <v>0.4000000000005457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890.08</v>
      </c>
      <c r="D188" s="1">
        <f>'PR-RAS'!E192</f>
        <v>884.78</v>
      </c>
      <c r="E188" s="1">
        <v>0</v>
      </c>
      <c r="F188" s="1">
        <v>0</v>
      </c>
      <c r="G188" s="2">
        <f t="shared" si="0"/>
        <v>497.35267999999996</v>
      </c>
      <c r="H188" s="2">
        <f t="shared" si="1"/>
        <v>0.30000000000006821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2536.48</v>
      </c>
      <c r="D189" s="1">
        <f>'PR-RAS'!E193</f>
        <v>4187.3</v>
      </c>
      <c r="E189" s="1">
        <v>0</v>
      </c>
      <c r="F189" s="1">
        <v>0</v>
      </c>
      <c r="G189" s="2">
        <f t="shared" si="0"/>
        <v>2051.2830399999998</v>
      </c>
      <c r="H189" s="2">
        <f t="shared" si="1"/>
        <v>0.78000000000020009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44153.69</v>
      </c>
      <c r="D191" s="1">
        <f>'PR-RAS'!E195</f>
        <v>33617.129999999997</v>
      </c>
      <c r="E191" s="1">
        <v>0</v>
      </c>
      <c r="F191" s="1">
        <v>0</v>
      </c>
      <c r="G191" s="2">
        <f t="shared" si="0"/>
        <v>21163.710500000001</v>
      </c>
      <c r="H191" s="2">
        <f t="shared" si="1"/>
        <v>0.43999999999505235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1691.39</v>
      </c>
      <c r="D192" s="1">
        <f>'PR-RAS'!E196</f>
        <v>2134.12</v>
      </c>
      <c r="E192" s="1">
        <v>0</v>
      </c>
      <c r="F192" s="1">
        <v>0</v>
      </c>
      <c r="G192" s="2">
        <f t="shared" si="0"/>
        <v>1138.2893300000001</v>
      </c>
      <c r="H192" s="2">
        <f t="shared" si="1"/>
        <v>0.50999999999999091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1691.39</v>
      </c>
      <c r="D206" s="1">
        <f>'PR-RAS'!E210</f>
        <v>2134.12</v>
      </c>
      <c r="E206" s="1">
        <v>0</v>
      </c>
      <c r="F206" s="1">
        <v>0</v>
      </c>
      <c r="G206" s="2">
        <f t="shared" si="0"/>
        <v>1221.72415</v>
      </c>
      <c r="H206" s="2">
        <f t="shared" si="1"/>
        <v>0.50999999999999091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1691.39</v>
      </c>
      <c r="D207" s="1">
        <f>'PR-RAS'!E211</f>
        <v>2134.12</v>
      </c>
      <c r="E207" s="1">
        <v>0</v>
      </c>
      <c r="F207" s="1">
        <v>0</v>
      </c>
      <c r="G207" s="2">
        <f t="shared" si="0"/>
        <v>1227.6837799999998</v>
      </c>
      <c r="H207" s="2">
        <f t="shared" si="1"/>
        <v>0.50999999999999091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1846.89</v>
      </c>
      <c r="E220" s="1">
        <v>0</v>
      </c>
      <c r="F220" s="1">
        <v>0</v>
      </c>
      <c r="G220" s="2">
        <f t="shared" si="0"/>
        <v>808.93781999999999</v>
      </c>
      <c r="H220" s="2">
        <f t="shared" si="1"/>
        <v>0.10999999999989996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1846.89</v>
      </c>
      <c r="E232" s="1">
        <v>0</v>
      </c>
      <c r="F232" s="1">
        <v>0</v>
      </c>
      <c r="G232" s="2">
        <f t="shared" si="0"/>
        <v>853.26318000000003</v>
      </c>
      <c r="H232" s="2">
        <f t="shared" si="1"/>
        <v>0.10999999999989996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1846.89</v>
      </c>
      <c r="E233" s="1">
        <v>0</v>
      </c>
      <c r="F233" s="1">
        <v>0</v>
      </c>
      <c r="G233" s="2">
        <f t="shared" si="0"/>
        <v>856.95696000000009</v>
      </c>
      <c r="H233" s="2">
        <f t="shared" si="1"/>
        <v>0.10999999999989996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34823.96</v>
      </c>
      <c r="D248" s="1">
        <f>'PR-RAS'!E252</f>
        <v>38595.020000000004</v>
      </c>
      <c r="E248" s="1">
        <v>0</v>
      </c>
      <c r="F248" s="1">
        <v>0</v>
      </c>
      <c r="G248" s="2">
        <f t="shared" si="0"/>
        <v>27667.457999999999</v>
      </c>
      <c r="H248" s="2">
        <f t="shared" si="1"/>
        <v>6.0000000004947651E-2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34823.96</v>
      </c>
      <c r="D255" s="1">
        <f>'PR-RAS'!E259</f>
        <v>38595.020000000004</v>
      </c>
      <c r="E255" s="1">
        <v>0</v>
      </c>
      <c r="F255" s="1">
        <v>0</v>
      </c>
      <c r="G255" s="2">
        <f t="shared" si="0"/>
        <v>28451.556</v>
      </c>
      <c r="H255" s="2">
        <f t="shared" si="1"/>
        <v>6.0000000004947651E-2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25711.77</v>
      </c>
      <c r="D256" s="1">
        <f>'PR-RAS'!E260</f>
        <v>29816.98</v>
      </c>
      <c r="E256" s="1">
        <v>0</v>
      </c>
      <c r="F256" s="1">
        <v>0</v>
      </c>
      <c r="G256" s="2">
        <f t="shared" si="0"/>
        <v>21763.16115</v>
      </c>
      <c r="H256" s="2">
        <f t="shared" si="1"/>
        <v>0.25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9112.19</v>
      </c>
      <c r="D257" s="1">
        <f>'PR-RAS'!E261</f>
        <v>8778.0400000000009</v>
      </c>
      <c r="E257" s="1">
        <v>0</v>
      </c>
      <c r="F257" s="1">
        <v>0</v>
      </c>
      <c r="G257" s="2">
        <f t="shared" si="0"/>
        <v>6827.0771200000008</v>
      </c>
      <c r="H257" s="2">
        <f t="shared" si="1"/>
        <v>0.23000000000138243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132493.96</v>
      </c>
      <c r="D259" s="1">
        <f>'PR-RAS'!E263</f>
        <v>75247.569999999992</v>
      </c>
      <c r="E259" s="1">
        <v>0</v>
      </c>
      <c r="F259" s="1">
        <v>0</v>
      </c>
      <c r="G259" s="2">
        <f t="shared" si="0"/>
        <v>73011.1878</v>
      </c>
      <c r="H259" s="2">
        <f t="shared" si="1"/>
        <v>0.47000000001571607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59443.59</v>
      </c>
      <c r="D260" s="1">
        <f>'PR-RAS'!E264</f>
        <v>48369.63</v>
      </c>
      <c r="E260" s="1">
        <v>0</v>
      </c>
      <c r="F260" s="1">
        <v>0</v>
      </c>
      <c r="G260" s="2">
        <f t="shared" si="0"/>
        <v>40451.358149999993</v>
      </c>
      <c r="H260" s="2">
        <f t="shared" si="1"/>
        <v>0.7800000000061118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59443.59</v>
      </c>
      <c r="D261" s="1">
        <f>'PR-RAS'!E265</f>
        <v>48369.63</v>
      </c>
      <c r="E261" s="1">
        <v>0</v>
      </c>
      <c r="F261" s="1">
        <v>0</v>
      </c>
      <c r="G261" s="2">
        <f t="shared" si="0"/>
        <v>40607.540999999997</v>
      </c>
      <c r="H261" s="2">
        <f t="shared" si="1"/>
        <v>0.7800000000061118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73050.37</v>
      </c>
      <c r="D264" s="1">
        <f>'PR-RAS'!E268</f>
        <v>26877.94</v>
      </c>
      <c r="E264" s="1">
        <v>0</v>
      </c>
      <c r="F264" s="1">
        <v>0</v>
      </c>
      <c r="G264" s="2">
        <f t="shared" si="0"/>
        <v>33350.043750000004</v>
      </c>
      <c r="H264" s="2">
        <f t="shared" si="1"/>
        <v>0.42999999999665306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73050.37</v>
      </c>
      <c r="D265" s="1">
        <f>'PR-RAS'!E269</f>
        <v>26877.94</v>
      </c>
      <c r="E265" s="1">
        <v>0</v>
      </c>
      <c r="F265" s="1">
        <v>0</v>
      </c>
      <c r="G265" s="2">
        <f t="shared" ref="G265:G521" si="8">(B265/1000)*(C265*1+D265*2)</f>
        <v>33476.85</v>
      </c>
      <c r="H265" s="2">
        <f t="shared" ref="H265:H521" si="9">ABS(C265-ROUND(C265,0))+ABS(D265-ROUND(D265,0))</f>
        <v>0.42999999999665306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838981.69</v>
      </c>
      <c r="D285" s="1">
        <f>'PR-RAS'!E289</f>
        <v>1070782.1200000001</v>
      </c>
      <c r="E285" s="1">
        <v>0</v>
      </c>
      <c r="F285" s="1">
        <v>0</v>
      </c>
      <c r="G285" s="2">
        <f t="shared" si="8"/>
        <v>846475.04411999998</v>
      </c>
      <c r="H285" s="2">
        <f t="shared" si="9"/>
        <v>0.43000000016763806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365327.13000000012</v>
      </c>
      <c r="D286" s="1">
        <f>'PR-RAS'!E290</f>
        <v>385868.22</v>
      </c>
      <c r="E286" s="1">
        <v>0</v>
      </c>
      <c r="F286" s="1">
        <v>0</v>
      </c>
      <c r="G286" s="2">
        <f t="shared" si="8"/>
        <v>324063.11745000002</v>
      </c>
      <c r="H286" s="2">
        <f t="shared" si="9"/>
        <v>0.35000000009313226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136582.57999999999</v>
      </c>
      <c r="D288" s="1">
        <f>'PR-RAS'!E292</f>
        <v>124351.53</v>
      </c>
      <c r="E288" s="1">
        <v>0</v>
      </c>
      <c r="F288" s="1">
        <v>0</v>
      </c>
      <c r="G288" s="2">
        <f t="shared" si="8"/>
        <v>110576.97868</v>
      </c>
      <c r="H288" s="2">
        <f t="shared" si="9"/>
        <v>0.89000000001396984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65334.62</v>
      </c>
      <c r="D290" s="1">
        <f>'PR-RAS'!E294</f>
        <v>187094.58</v>
      </c>
      <c r="E290" s="1">
        <v>0</v>
      </c>
      <c r="F290" s="1">
        <v>0</v>
      </c>
      <c r="G290" s="2">
        <f t="shared" si="8"/>
        <v>127022.37241999999</v>
      </c>
      <c r="H290" s="2">
        <f t="shared" si="9"/>
        <v>0.80000000001018634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5496.05</v>
      </c>
      <c r="D293" s="1">
        <f>'PR-RAS'!E298</f>
        <v>3735</v>
      </c>
      <c r="E293" s="1">
        <v>0</v>
      </c>
      <c r="F293" s="1">
        <v>0</v>
      </c>
      <c r="G293" s="2">
        <f t="shared" si="8"/>
        <v>3786.0865999999996</v>
      </c>
      <c r="H293" s="2">
        <f t="shared" si="9"/>
        <v>5.0000000000181899E-2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5496.05</v>
      </c>
      <c r="D306" s="1">
        <f>'PR-RAS'!E311</f>
        <v>3735</v>
      </c>
      <c r="E306" s="1">
        <v>0</v>
      </c>
      <c r="F306" s="1">
        <v>0</v>
      </c>
      <c r="G306" s="2">
        <f t="shared" si="8"/>
        <v>3954.6452499999996</v>
      </c>
      <c r="H306" s="2">
        <f t="shared" si="9"/>
        <v>5.0000000000181899E-2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5496.05</v>
      </c>
      <c r="D307" s="1">
        <f>'PR-RAS'!E312</f>
        <v>3735</v>
      </c>
      <c r="E307" s="1">
        <v>0</v>
      </c>
      <c r="F307" s="1">
        <v>0</v>
      </c>
      <c r="G307" s="2">
        <f t="shared" si="8"/>
        <v>3967.6112999999996</v>
      </c>
      <c r="H307" s="2">
        <f t="shared" si="9"/>
        <v>5.0000000000181899E-2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5496.05</v>
      </c>
      <c r="D308" s="1">
        <f>'PR-RAS'!E313</f>
        <v>3735</v>
      </c>
      <c r="E308" s="1">
        <v>0</v>
      </c>
      <c r="F308" s="1">
        <v>0</v>
      </c>
      <c r="G308" s="2">
        <f t="shared" si="8"/>
        <v>3980.5773499999996</v>
      </c>
      <c r="H308" s="2">
        <f t="shared" si="9"/>
        <v>5.0000000000181899E-2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294184.68</v>
      </c>
      <c r="D345" s="1">
        <f>'PR-RAS'!E350</f>
        <v>174431.07</v>
      </c>
      <c r="E345" s="1">
        <v>0</v>
      </c>
      <c r="F345" s="1">
        <v>0</v>
      </c>
      <c r="G345" s="2">
        <f t="shared" si="8"/>
        <v>221208.10608</v>
      </c>
      <c r="H345" s="2">
        <f t="shared" si="9"/>
        <v>0.39000000001396984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12032.61</v>
      </c>
      <c r="D346" s="1">
        <f>'PR-RAS'!E351</f>
        <v>19250</v>
      </c>
      <c r="E346" s="1">
        <v>0</v>
      </c>
      <c r="F346" s="1">
        <v>0</v>
      </c>
      <c r="G346" s="2">
        <f t="shared" si="8"/>
        <v>17433.75045</v>
      </c>
      <c r="H346" s="2">
        <f t="shared" si="9"/>
        <v>0.38999999999941792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12032.61</v>
      </c>
      <c r="D351" s="1">
        <f>'PR-RAS'!E356</f>
        <v>19250</v>
      </c>
      <c r="E351" s="1">
        <v>0</v>
      </c>
      <c r="F351" s="1">
        <v>0</v>
      </c>
      <c r="G351" s="2">
        <f t="shared" si="8"/>
        <v>17686.413499999999</v>
      </c>
      <c r="H351" s="2">
        <f t="shared" si="9"/>
        <v>0.38999999999941792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12032.61</v>
      </c>
      <c r="D357" s="1">
        <f>'PR-RAS'!E362</f>
        <v>19250</v>
      </c>
      <c r="E357" s="1">
        <v>0</v>
      </c>
      <c r="F357" s="1">
        <v>0</v>
      </c>
      <c r="G357" s="2">
        <f t="shared" si="8"/>
        <v>17989.60916</v>
      </c>
      <c r="H357" s="2">
        <f t="shared" si="9"/>
        <v>0.38999999999941792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282152.07</v>
      </c>
      <c r="D358" s="1">
        <f>'PR-RAS'!E363</f>
        <v>155181.07</v>
      </c>
      <c r="E358" s="1">
        <v>0</v>
      </c>
      <c r="F358" s="1">
        <v>0</v>
      </c>
      <c r="G358" s="2">
        <f t="shared" si="8"/>
        <v>211527.57296999998</v>
      </c>
      <c r="H358" s="2">
        <f t="shared" si="9"/>
        <v>0.14000000001396984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259272.22</v>
      </c>
      <c r="D359" s="1">
        <f>'PR-RAS'!E364</f>
        <v>103733.75</v>
      </c>
      <c r="E359" s="1">
        <v>0</v>
      </c>
      <c r="F359" s="1">
        <v>0</v>
      </c>
      <c r="G359" s="2">
        <f t="shared" si="8"/>
        <v>167092.81975999998</v>
      </c>
      <c r="H359" s="2">
        <f t="shared" si="9"/>
        <v>0.47000000000116415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64113.57</v>
      </c>
      <c r="D362" s="1">
        <f>'PR-RAS'!E367</f>
        <v>0</v>
      </c>
      <c r="E362" s="1">
        <v>0</v>
      </c>
      <c r="F362" s="1">
        <v>0</v>
      </c>
      <c r="G362" s="2">
        <f t="shared" si="8"/>
        <v>23144.998769999998</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195158.65</v>
      </c>
      <c r="D363" s="1">
        <f>'PR-RAS'!E368</f>
        <v>103733.75</v>
      </c>
      <c r="E363" s="1">
        <v>0</v>
      </c>
      <c r="F363" s="1">
        <v>0</v>
      </c>
      <c r="G363" s="2">
        <f t="shared" si="8"/>
        <v>145750.66630000001</v>
      </c>
      <c r="H363" s="2">
        <f t="shared" si="9"/>
        <v>0.60000000000582077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21912.35</v>
      </c>
      <c r="D364" s="1">
        <f>'PR-RAS'!E369</f>
        <v>49759.82</v>
      </c>
      <c r="E364" s="1">
        <v>0</v>
      </c>
      <c r="F364" s="1">
        <v>0</v>
      </c>
      <c r="G364" s="2">
        <f t="shared" si="8"/>
        <v>44079.812369999992</v>
      </c>
      <c r="H364" s="2">
        <f t="shared" si="9"/>
        <v>0.52999999999883585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3089.96</v>
      </c>
      <c r="E365" s="1">
        <v>0</v>
      </c>
      <c r="F365" s="1">
        <v>0</v>
      </c>
      <c r="G365" s="2">
        <f t="shared" si="8"/>
        <v>2505.49208</v>
      </c>
      <c r="H365" s="2">
        <f t="shared" si="9"/>
        <v>0.33999999999991815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21209.05</v>
      </c>
      <c r="D371" s="1">
        <f>'PR-RAS'!E376</f>
        <v>46669.86</v>
      </c>
      <c r="E371" s="1">
        <v>0</v>
      </c>
      <c r="F371" s="1">
        <v>0</v>
      </c>
      <c r="G371" s="2">
        <f t="shared" si="8"/>
        <v>42383.044900000001</v>
      </c>
      <c r="H371" s="2">
        <f t="shared" si="9"/>
        <v>0.18999999999869033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967.5</v>
      </c>
      <c r="D386" s="1">
        <f>'PR-RAS'!E391</f>
        <v>1687.5</v>
      </c>
      <c r="E386" s="1">
        <v>0</v>
      </c>
      <c r="F386" s="1">
        <v>0</v>
      </c>
      <c r="G386" s="2">
        <f t="shared" si="8"/>
        <v>1671.8625</v>
      </c>
      <c r="H386" s="2">
        <f t="shared" si="9"/>
        <v>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967.5</v>
      </c>
      <c r="D388" s="1">
        <f>'PR-RAS'!E393</f>
        <v>1687.5</v>
      </c>
      <c r="E388" s="1">
        <v>0</v>
      </c>
      <c r="F388" s="1">
        <v>0</v>
      </c>
      <c r="G388" s="2">
        <f t="shared" si="8"/>
        <v>1680.5475000000001</v>
      </c>
      <c r="H388" s="2">
        <f t="shared" si="9"/>
        <v>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288688.63</v>
      </c>
      <c r="D403" s="1">
        <f>'PR-RAS'!E408</f>
        <v>170696.07</v>
      </c>
      <c r="E403" s="1">
        <v>0</v>
      </c>
      <c r="F403" s="1">
        <v>0</v>
      </c>
      <c r="G403" s="2">
        <f t="shared" si="8"/>
        <v>253292.46954000002</v>
      </c>
      <c r="H403" s="2">
        <f t="shared" si="9"/>
        <v>0.44000000000232831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95715.38</v>
      </c>
      <c r="D405" s="1">
        <f>'PR-RAS'!E410</f>
        <v>15816.74</v>
      </c>
      <c r="E405" s="1">
        <v>0</v>
      </c>
      <c r="F405" s="1">
        <v>0</v>
      </c>
      <c r="G405" s="2">
        <f t="shared" si="8"/>
        <v>51448.939440000002</v>
      </c>
      <c r="H405" s="2">
        <f t="shared" si="9"/>
        <v>0.64000000000487489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1209804.8700000001</v>
      </c>
      <c r="D407" s="1">
        <f>'PR-RAS'!E412</f>
        <v>1460385.34</v>
      </c>
      <c r="E407" s="1">
        <v>0</v>
      </c>
      <c r="F407" s="1">
        <v>0</v>
      </c>
      <c r="G407" s="2">
        <f t="shared" si="8"/>
        <v>1677013.6733000001</v>
      </c>
      <c r="H407" s="2">
        <f t="shared" si="9"/>
        <v>0.46999999997206032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1133166.3699999999</v>
      </c>
      <c r="D408" s="1">
        <f>'PR-RAS'!E413</f>
        <v>1245213.1900000002</v>
      </c>
      <c r="E408" s="1">
        <v>0</v>
      </c>
      <c r="F408" s="1">
        <v>0</v>
      </c>
      <c r="G408" s="2">
        <f t="shared" si="8"/>
        <v>1474802.2492499999</v>
      </c>
      <c r="H408" s="2">
        <f t="shared" si="9"/>
        <v>0.56000000005587935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76638.500000000233</v>
      </c>
      <c r="D409" s="1">
        <f>'PR-RAS'!E414</f>
        <v>215172.14999999991</v>
      </c>
      <c r="E409" s="1">
        <v>0</v>
      </c>
      <c r="F409" s="1">
        <v>0</v>
      </c>
      <c r="G409" s="2">
        <f t="shared" si="8"/>
        <v>206848.98240000001</v>
      </c>
      <c r="H409" s="2">
        <f t="shared" si="9"/>
        <v>0.6499999996740371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40867.199999999983</v>
      </c>
      <c r="D411" s="1">
        <f>'PR-RAS'!E416</f>
        <v>108534.79</v>
      </c>
      <c r="E411" s="1">
        <v>0</v>
      </c>
      <c r="F411" s="1">
        <v>0</v>
      </c>
      <c r="G411" s="2">
        <f t="shared" si="8"/>
        <v>105754.07979999998</v>
      </c>
      <c r="H411" s="2">
        <f t="shared" si="9"/>
        <v>0.40999999998894054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65334.62</v>
      </c>
      <c r="D413" s="1">
        <f>'PR-RAS'!E418</f>
        <v>187094.58</v>
      </c>
      <c r="E413" s="1">
        <v>0</v>
      </c>
      <c r="F413" s="1">
        <v>0</v>
      </c>
      <c r="G413" s="2">
        <f t="shared" si="8"/>
        <v>181083.79735999997</v>
      </c>
      <c r="H413" s="2">
        <f t="shared" si="9"/>
        <v>0.80000000001018634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4.21</v>
      </c>
      <c r="D414" s="1">
        <f>'PR-RAS'!E420</f>
        <v>0</v>
      </c>
      <c r="E414" s="1">
        <v>0</v>
      </c>
      <c r="F414" s="1">
        <v>0</v>
      </c>
      <c r="G414" s="2">
        <f t="shared" si="8"/>
        <v>1.7387299999999999</v>
      </c>
      <c r="H414" s="2">
        <f t="shared" si="9"/>
        <v>0.20999999999999996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4.21</v>
      </c>
      <c r="D478" s="1">
        <f>'PR-RAS'!E484</f>
        <v>0</v>
      </c>
      <c r="E478" s="1">
        <v>0</v>
      </c>
      <c r="F478" s="1">
        <v>0</v>
      </c>
      <c r="G478" s="2">
        <f t="shared" si="8"/>
        <v>2.0081699999999998</v>
      </c>
      <c r="H478" s="2">
        <f t="shared" si="9"/>
        <v>0.20999999999999996</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4.21</v>
      </c>
      <c r="D501" s="1">
        <f>'PR-RAS'!E507</f>
        <v>0</v>
      </c>
      <c r="E501" s="1">
        <v>0</v>
      </c>
      <c r="F501" s="1">
        <v>0</v>
      </c>
      <c r="G501" s="2">
        <f t="shared" si="8"/>
        <v>2.105</v>
      </c>
      <c r="H501" s="2">
        <f t="shared" si="9"/>
        <v>0.20999999999999996</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4.21</v>
      </c>
      <c r="D502" s="1">
        <f>'PR-RAS'!E508</f>
        <v>0</v>
      </c>
      <c r="E502" s="1">
        <v>0</v>
      </c>
      <c r="F502" s="1">
        <v>0</v>
      </c>
      <c r="G502" s="2">
        <f t="shared" si="8"/>
        <v>2.10921</v>
      </c>
      <c r="H502" s="2">
        <f t="shared" si="9"/>
        <v>0.20999999999999996</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8975.1200000000008</v>
      </c>
      <c r="D522" s="1">
        <f>'PR-RAS'!E528</f>
        <v>13304.24</v>
      </c>
      <c r="E522" s="1">
        <v>0</v>
      </c>
      <c r="F522" s="1">
        <v>0</v>
      </c>
      <c r="G522" s="2">
        <f t="shared" ref="G522:G809" si="10">(B522/1000)*(C522*1+D522*2)</f>
        <v>18539.0556</v>
      </c>
      <c r="H522" s="2">
        <f t="shared" ref="H522:H809" si="11">ABS(C522-ROUND(C522,0))+ABS(D522-ROUND(D522,0))</f>
        <v>0.36000000000058208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13300</v>
      </c>
      <c r="E574" s="1">
        <v>0</v>
      </c>
      <c r="F574" s="1">
        <v>0</v>
      </c>
      <c r="G574" s="2">
        <f t="shared" si="10"/>
        <v>15241.8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13300</v>
      </c>
      <c r="E579" s="1">
        <v>0</v>
      </c>
      <c r="F579" s="1">
        <v>0</v>
      </c>
      <c r="G579" s="2">
        <f t="shared" si="10"/>
        <v>15374.8</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13300</v>
      </c>
      <c r="E580" s="1">
        <v>0</v>
      </c>
      <c r="F580" s="1">
        <v>0</v>
      </c>
      <c r="G580" s="2">
        <f t="shared" si="10"/>
        <v>15401.4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8975.1200000000008</v>
      </c>
      <c r="D587" s="1">
        <f>'PR-RAS'!E593</f>
        <v>4.24</v>
      </c>
      <c r="E587" s="1">
        <v>0</v>
      </c>
      <c r="F587" s="1">
        <v>0</v>
      </c>
      <c r="G587" s="2">
        <f t="shared" si="10"/>
        <v>5264.3895999999995</v>
      </c>
      <c r="H587" s="2">
        <f t="shared" si="11"/>
        <v>0.36000000000080057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8975.1200000000008</v>
      </c>
      <c r="D611" s="1">
        <f>'PR-RAS'!E617</f>
        <v>4.24</v>
      </c>
      <c r="E611" s="1">
        <v>0</v>
      </c>
      <c r="F611" s="1">
        <v>0</v>
      </c>
      <c r="G611" s="2">
        <f t="shared" si="10"/>
        <v>5479.9960000000001</v>
      </c>
      <c r="H611" s="2">
        <f t="shared" si="11"/>
        <v>0.36000000000080057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8975.1200000000008</v>
      </c>
      <c r="D612" s="1">
        <f>'PR-RAS'!E618</f>
        <v>4.24</v>
      </c>
      <c r="E612" s="1">
        <v>0</v>
      </c>
      <c r="F612" s="1">
        <v>0</v>
      </c>
      <c r="G612" s="2">
        <f t="shared" si="10"/>
        <v>5488.9795999999997</v>
      </c>
      <c r="H612" s="2">
        <f t="shared" si="11"/>
        <v>0.36000000000080057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8970.9100000000017</v>
      </c>
      <c r="D630" s="1">
        <f>'PR-RAS'!E636</f>
        <v>13304.24</v>
      </c>
      <c r="E630" s="1">
        <v>0</v>
      </c>
      <c r="F630" s="1">
        <v>0</v>
      </c>
      <c r="G630" s="2">
        <f t="shared" si="10"/>
        <v>22379.436310000001</v>
      </c>
      <c r="H630" s="2">
        <f t="shared" si="11"/>
        <v>0.32999999999810825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1209809.08</v>
      </c>
      <c r="D633" s="1">
        <f>'PR-RAS'!E639</f>
        <v>1460385.34</v>
      </c>
      <c r="E633" s="1">
        <v>0</v>
      </c>
      <c r="F633" s="1">
        <v>0</v>
      </c>
      <c r="G633" s="2">
        <f t="shared" si="10"/>
        <v>2610526.4083200004</v>
      </c>
      <c r="H633" s="2">
        <f t="shared" si="11"/>
        <v>0.42000000015832484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1142141.49</v>
      </c>
      <c r="D634" s="1">
        <f>'PR-RAS'!E640</f>
        <v>1258517.4300000002</v>
      </c>
      <c r="E634" s="1">
        <v>0</v>
      </c>
      <c r="F634" s="1">
        <v>0</v>
      </c>
      <c r="G634" s="2">
        <f t="shared" si="10"/>
        <v>2316258.6295500002</v>
      </c>
      <c r="H634" s="2">
        <f t="shared" si="11"/>
        <v>0.92000000015832484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67667.590000000084</v>
      </c>
      <c r="D635" s="1">
        <f>'PR-RAS'!E641</f>
        <v>201867.90999999992</v>
      </c>
      <c r="E635" s="1">
        <v>0</v>
      </c>
      <c r="F635" s="1">
        <v>0</v>
      </c>
      <c r="G635" s="2">
        <f t="shared" si="10"/>
        <v>298869.76193999994</v>
      </c>
      <c r="H635" s="2">
        <f t="shared" si="11"/>
        <v>0.5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40867.199999999983</v>
      </c>
      <c r="D637" s="1">
        <f>'PR-RAS'!E643</f>
        <v>108534.79</v>
      </c>
      <c r="E637" s="1">
        <v>0</v>
      </c>
      <c r="F637" s="1">
        <v>0</v>
      </c>
      <c r="G637" s="2">
        <f t="shared" si="10"/>
        <v>164047.79207999998</v>
      </c>
      <c r="H637" s="2">
        <f t="shared" si="11"/>
        <v>0.40999999998894054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108534.79000000007</v>
      </c>
      <c r="D639" s="1">
        <f>'PR-RAS'!E645</f>
        <v>310402.6999999999</v>
      </c>
      <c r="E639" s="1">
        <v>0</v>
      </c>
      <c r="F639" s="1">
        <v>0</v>
      </c>
      <c r="G639" s="2">
        <f t="shared" si="10"/>
        <v>465319.0412199999</v>
      </c>
      <c r="H639" s="2">
        <f t="shared" si="11"/>
        <v>0.51000000003841706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97398.77</v>
      </c>
      <c r="D642" s="1">
        <f>'PR-RAS'!E649</f>
        <v>200358.16</v>
      </c>
      <c r="E642" s="1">
        <v>0</v>
      </c>
      <c r="F642" s="1">
        <v>0</v>
      </c>
      <c r="G642" s="2">
        <f t="shared" si="10"/>
        <v>319291.77269000001</v>
      </c>
      <c r="H642" s="2">
        <f t="shared" si="1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1305366.17</v>
      </c>
      <c r="D643" s="1">
        <f>'PR-RAS'!E650</f>
        <v>1655748.47</v>
      </c>
      <c r="E643" s="1">
        <v>0</v>
      </c>
      <c r="F643" s="1">
        <v>0</v>
      </c>
      <c r="G643" s="2">
        <f t="shared" si="10"/>
        <v>2964026.1166199995</v>
      </c>
      <c r="H643" s="2">
        <f t="shared" si="11"/>
        <v>0.63999999989755452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1202406.78</v>
      </c>
      <c r="D644" s="1">
        <f>'PR-RAS'!E651</f>
        <v>1402595.16</v>
      </c>
      <c r="E644" s="1">
        <v>0</v>
      </c>
      <c r="F644" s="1">
        <v>0</v>
      </c>
      <c r="G644" s="2">
        <f t="shared" si="10"/>
        <v>2576884.9353</v>
      </c>
      <c r="H644" s="2">
        <f t="shared" si="11"/>
        <v>0.37999999988824129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200358.15999999992</v>
      </c>
      <c r="D645" s="1">
        <f>'PR-RAS'!E652</f>
        <v>453511.47</v>
      </c>
      <c r="E645" s="1">
        <v>0</v>
      </c>
      <c r="F645" s="1">
        <v>0</v>
      </c>
      <c r="G645" s="2">
        <f t="shared" si="10"/>
        <v>713153.42839999998</v>
      </c>
      <c r="H645" s="2">
        <f t="shared" si="11"/>
        <v>0.62999999988824129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25</v>
      </c>
      <c r="D646" s="1">
        <f>'PR-RAS'!E653</f>
        <v>27</v>
      </c>
      <c r="E646" s="1">
        <v>0</v>
      </c>
      <c r="F646" s="1">
        <v>0</v>
      </c>
      <c r="G646" s="2">
        <f t="shared" si="10"/>
        <v>50.954999999999998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v>
      </c>
      <c r="D647" s="1">
        <f>'PR-RAS'!E654</f>
        <v>13</v>
      </c>
      <c r="E647" s="1">
        <v>0</v>
      </c>
      <c r="F647" s="1">
        <v>0</v>
      </c>
      <c r="G647" s="2">
        <f t="shared" si="10"/>
        <v>24.548000000000002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25</v>
      </c>
      <c r="D648" s="1">
        <f>'PR-RAS'!E655</f>
        <v>27</v>
      </c>
      <c r="E648" s="1">
        <v>0</v>
      </c>
      <c r="F648" s="1">
        <v>0</v>
      </c>
      <c r="G648" s="2">
        <f t="shared" si="10"/>
        <v>51.113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12</v>
      </c>
      <c r="D649" s="1">
        <f>'PR-RAS'!E656</f>
        <v>13</v>
      </c>
      <c r="E649" s="1">
        <v>0</v>
      </c>
      <c r="F649" s="1">
        <v>0</v>
      </c>
      <c r="G649" s="2">
        <f t="shared" si="10"/>
        <v>24.624000000000002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305832.55</v>
      </c>
      <c r="D654" s="1">
        <f>'PR-RAS'!E661</f>
        <v>443088.12</v>
      </c>
      <c r="E654" s="1">
        <v>0</v>
      </c>
      <c r="F654" s="1">
        <v>0</v>
      </c>
      <c r="G654" s="2">
        <f t="shared" si="10"/>
        <v>778381.73987000005</v>
      </c>
      <c r="H654" s="2">
        <f t="shared" si="11"/>
        <v>0.57000000000698492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2000</v>
      </c>
      <c r="E655" s="1">
        <v>0</v>
      </c>
      <c r="F655" s="1">
        <v>0</v>
      </c>
      <c r="G655" s="2">
        <f t="shared" si="10"/>
        <v>2616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51100</v>
      </c>
      <c r="D658" s="1">
        <f>'PR-RAS'!E665</f>
        <v>47010.8</v>
      </c>
      <c r="E658" s="1">
        <v>0</v>
      </c>
      <c r="F658" s="1">
        <v>0</v>
      </c>
      <c r="G658" s="2">
        <f t="shared" si="10"/>
        <v>95344.891200000013</v>
      </c>
      <c r="H658" s="2">
        <f t="shared" si="11"/>
        <v>0.19999999999708962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4320</v>
      </c>
      <c r="D662" s="1">
        <f>'PR-RAS'!E669</f>
        <v>0</v>
      </c>
      <c r="E662" s="1">
        <v>0</v>
      </c>
      <c r="F662" s="1">
        <v>0</v>
      </c>
      <c r="G662" s="2">
        <f t="shared" si="10"/>
        <v>2855.52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16134.96</v>
      </c>
      <c r="D668" s="1">
        <f>'PR-RAS'!E675</f>
        <v>0</v>
      </c>
      <c r="E668" s="1">
        <v>0</v>
      </c>
      <c r="F668" s="1">
        <v>0</v>
      </c>
      <c r="G668" s="2">
        <f t="shared" si="10"/>
        <v>10762.018319999999</v>
      </c>
      <c r="H668" s="2">
        <f t="shared" si="11"/>
        <v>4.0000000000873115E-2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199034.22</v>
      </c>
      <c r="D687" s="1">
        <f>'PR-RAS'!E694</f>
        <v>400944.72</v>
      </c>
      <c r="E687" s="1">
        <v>0</v>
      </c>
      <c r="F687" s="1">
        <v>0</v>
      </c>
      <c r="G687" s="2">
        <f t="shared" si="10"/>
        <v>686633.63075999997</v>
      </c>
      <c r="H687" s="2">
        <f t="shared" si="11"/>
        <v>0.50000000002910383</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144958.51999999999</v>
      </c>
      <c r="D691" s="1">
        <f>'PR-RAS'!E698</f>
        <v>68280.87</v>
      </c>
      <c r="E691" s="1">
        <v>0</v>
      </c>
      <c r="F691" s="1">
        <v>0</v>
      </c>
      <c r="G691" s="2">
        <f t="shared" si="10"/>
        <v>194248.97939999998</v>
      </c>
      <c r="H691" s="2">
        <f t="shared" si="11"/>
        <v>0.61000000001513399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85993.97</v>
      </c>
      <c r="D703" s="1">
        <f>'PR-RAS'!E710</f>
        <v>87653.22</v>
      </c>
      <c r="E703" s="1">
        <v>0</v>
      </c>
      <c r="F703" s="1">
        <v>0</v>
      </c>
      <c r="G703" s="2">
        <f t="shared" si="10"/>
        <v>183432.88782</v>
      </c>
      <c r="H703" s="2">
        <f t="shared" si="11"/>
        <v>0.25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6217.34</v>
      </c>
      <c r="D711" s="1">
        <f>'PR-RAS'!E718</f>
        <v>7501.63</v>
      </c>
      <c r="E711" s="1">
        <v>0</v>
      </c>
      <c r="F711" s="1">
        <v>0</v>
      </c>
      <c r="G711" s="2">
        <f t="shared" si="10"/>
        <v>15066.625999999998</v>
      </c>
      <c r="H711" s="2">
        <f t="shared" si="11"/>
        <v>0.71000000000003638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481.8</v>
      </c>
      <c r="D713" s="1">
        <f>'PR-RAS'!E720</f>
        <v>328.5</v>
      </c>
      <c r="E713" s="1">
        <v>0</v>
      </c>
      <c r="F713" s="1">
        <v>0</v>
      </c>
      <c r="G713" s="2">
        <f t="shared" si="10"/>
        <v>810.82559999999989</v>
      </c>
      <c r="H713" s="2">
        <f t="shared" si="11"/>
        <v>0.69999999999998863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8383.69</v>
      </c>
      <c r="E715" s="1">
        <v>0</v>
      </c>
      <c r="F715" s="1">
        <v>0</v>
      </c>
      <c r="G715" s="2">
        <f t="shared" si="10"/>
        <v>12483.60456</v>
      </c>
      <c r="H715" s="2">
        <f t="shared" si="11"/>
        <v>0.64999999999952252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3804.9</v>
      </c>
      <c r="D718" s="1">
        <f>'PR-RAS'!E725</f>
        <v>4853.25</v>
      </c>
      <c r="E718" s="1">
        <v>0</v>
      </c>
      <c r="F718" s="1">
        <v>0</v>
      </c>
      <c r="G718" s="2">
        <f t="shared" si="10"/>
        <v>9687.6737999999987</v>
      </c>
      <c r="H718" s="2">
        <f t="shared" si="11"/>
        <v>0.34999999999990905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13640.3</v>
      </c>
      <c r="D809" s="1">
        <f>'PR-RAS'!E816</f>
        <v>8066.3</v>
      </c>
      <c r="E809" s="1">
        <v>0</v>
      </c>
      <c r="F809" s="1">
        <v>0</v>
      </c>
      <c r="G809" s="2">
        <f t="shared" si="10"/>
        <v>24056.503200000003</v>
      </c>
      <c r="H809" s="2">
        <f t="shared" si="11"/>
        <v>0.5999999999994543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3583.44</v>
      </c>
      <c r="D812" s="1">
        <f>'PR-RAS'!E819</f>
        <v>1592.64</v>
      </c>
      <c r="E812" s="1">
        <v>0</v>
      </c>
      <c r="F812" s="1">
        <v>0</v>
      </c>
      <c r="G812" s="2">
        <f t="shared" si="18"/>
        <v>5489.4319200000009</v>
      </c>
      <c r="H812" s="2">
        <f t="shared" si="19"/>
        <v>0.79999999999995453</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3318.03</v>
      </c>
      <c r="D814" s="1">
        <f>'PR-RAS'!E821</f>
        <v>3318.04</v>
      </c>
      <c r="E814" s="1">
        <v>0</v>
      </c>
      <c r="F814" s="1">
        <v>0</v>
      </c>
      <c r="G814" s="2">
        <f t="shared" si="18"/>
        <v>8092.6914299999999</v>
      </c>
      <c r="H814" s="2">
        <f t="shared" si="19"/>
        <v>7.0000000000163709E-2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5170</v>
      </c>
      <c r="D816" s="1">
        <f>'PR-RAS'!E823</f>
        <v>16840</v>
      </c>
      <c r="E816" s="1">
        <v>0</v>
      </c>
      <c r="F816" s="1">
        <v>0</v>
      </c>
      <c r="G816" s="2">
        <f t="shared" si="18"/>
        <v>31662.749999999996</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9112.19</v>
      </c>
      <c r="D817" s="1">
        <f>'PR-RAS'!E824</f>
        <v>8778.0400000000009</v>
      </c>
      <c r="E817" s="1">
        <v>0</v>
      </c>
      <c r="F817" s="1">
        <v>0</v>
      </c>
      <c r="G817" s="2">
        <f t="shared" si="18"/>
        <v>21761.308320000004</v>
      </c>
      <c r="H817" s="2">
        <f t="shared" si="19"/>
        <v>0.23000000000138243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4.21</v>
      </c>
      <c r="D893" s="1">
        <f>'PR-RAS'!E900</f>
        <v>0</v>
      </c>
      <c r="E893" s="1">
        <v>0</v>
      </c>
      <c r="F893" s="1">
        <v>0</v>
      </c>
      <c r="G893" s="2">
        <f t="shared" si="18"/>
        <v>3.7553200000000002</v>
      </c>
      <c r="H893" s="2">
        <f t="shared" si="19"/>
        <v>0.20999999999999996</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8975.1200000000008</v>
      </c>
      <c r="D961" s="1">
        <f>'PR-RAS'!E968</f>
        <v>4.24</v>
      </c>
      <c r="E961" s="1">
        <v>0</v>
      </c>
      <c r="F961" s="1">
        <v>0</v>
      </c>
      <c r="G961" s="2">
        <f t="shared" si="18"/>
        <v>8624.2559999999994</v>
      </c>
      <c r="H961" s="2">
        <f t="shared" si="19"/>
        <v>0.36000000000080057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3170794.14</v>
      </c>
      <c r="D984" s="6">
        <f>BILANCA!E6</f>
        <v>3496801.8200000003</v>
      </c>
      <c r="E984" s="6">
        <v>0</v>
      </c>
      <c r="F984" s="6">
        <v>0</v>
      </c>
      <c r="G984" s="7">
        <f t="shared" ref="G984:G1241" si="22">B984/1000*C984+B984/500*D984</f>
        <v>10164.397780000001</v>
      </c>
      <c r="H984" s="7">
        <f t="shared" si="19"/>
        <v>0.31999999983236194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2904786.29</v>
      </c>
      <c r="D985" s="1">
        <f>BILANCA!E7</f>
        <v>2855380.3100000005</v>
      </c>
      <c r="E985" s="1">
        <v>0</v>
      </c>
      <c r="F985" s="1">
        <v>0</v>
      </c>
      <c r="G985" s="2">
        <f t="shared" si="22"/>
        <v>17231.093820000002</v>
      </c>
      <c r="H985" s="2">
        <f t="shared" si="19"/>
        <v>0.60000000055879354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183530.41999999998</v>
      </c>
      <c r="D986" s="1">
        <f>BILANCA!E8</f>
        <v>191166.31</v>
      </c>
      <c r="E986" s="1">
        <v>0</v>
      </c>
      <c r="F986" s="1">
        <v>0</v>
      </c>
      <c r="G986" s="2">
        <f t="shared" si="22"/>
        <v>1697.5891199999999</v>
      </c>
      <c r="H986" s="2">
        <f t="shared" si="19"/>
        <v>0.72999999998137355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9091.5</v>
      </c>
      <c r="D987" s="1">
        <f>BILANCA!E9</f>
        <v>9091.5</v>
      </c>
      <c r="E987" s="1">
        <v>0</v>
      </c>
      <c r="F987" s="1">
        <v>0</v>
      </c>
      <c r="G987" s="2">
        <f t="shared" si="22"/>
        <v>109.098</v>
      </c>
      <c r="H987" s="2">
        <f t="shared" si="19"/>
        <v>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203014.11</v>
      </c>
      <c r="D988" s="1">
        <f>BILANCA!E10</f>
        <v>222264.11</v>
      </c>
      <c r="E988" s="1">
        <v>0</v>
      </c>
      <c r="F988" s="1">
        <v>0</v>
      </c>
      <c r="G988" s="2">
        <f t="shared" si="22"/>
        <v>3237.7116499999997</v>
      </c>
      <c r="H988" s="2">
        <f t="shared" si="19"/>
        <v>0.21999999997206032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28575.19</v>
      </c>
      <c r="D989" s="1">
        <f>BILANCA!E11</f>
        <v>40189.300000000003</v>
      </c>
      <c r="E989" s="1">
        <v>0</v>
      </c>
      <c r="F989" s="1">
        <v>0</v>
      </c>
      <c r="G989" s="2">
        <f t="shared" si="22"/>
        <v>653.72274000000004</v>
      </c>
      <c r="H989" s="2">
        <f t="shared" si="19"/>
        <v>0.49000000000160071</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2721255.87</v>
      </c>
      <c r="D990" s="1">
        <f>BILANCA!E12</f>
        <v>2624349.0500000003</v>
      </c>
      <c r="E990" s="1">
        <v>0</v>
      </c>
      <c r="F990" s="1">
        <v>0</v>
      </c>
      <c r="G990" s="2">
        <f t="shared" si="22"/>
        <v>55789.677790000002</v>
      </c>
      <c r="H990" s="2">
        <f t="shared" si="19"/>
        <v>0.18000000016763806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2563942.81</v>
      </c>
      <c r="D991" s="1">
        <f>BILANCA!E13</f>
        <v>2509243.3400000003</v>
      </c>
      <c r="E991" s="1">
        <v>0</v>
      </c>
      <c r="F991" s="1">
        <v>0</v>
      </c>
      <c r="G991" s="2">
        <f t="shared" si="22"/>
        <v>60659.435920000004</v>
      </c>
      <c r="H991" s="2">
        <f t="shared" si="19"/>
        <v>0.53000000026077032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376285.37</v>
      </c>
      <c r="D993" s="1">
        <f>BILANCA!E15</f>
        <v>376285.37</v>
      </c>
      <c r="E993" s="1">
        <v>0</v>
      </c>
      <c r="F993" s="1">
        <v>0</v>
      </c>
      <c r="G993" s="2">
        <f t="shared" si="22"/>
        <v>11288.561100000001</v>
      </c>
      <c r="H993" s="2">
        <f t="shared" si="19"/>
        <v>0.73999999999068677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1002743.1</v>
      </c>
      <c r="D994" s="1">
        <f>BILANCA!E16</f>
        <v>1002743.1</v>
      </c>
      <c r="E994" s="1">
        <v>0</v>
      </c>
      <c r="F994" s="1">
        <v>0</v>
      </c>
      <c r="G994" s="2">
        <f t="shared" si="22"/>
        <v>33090.522299999997</v>
      </c>
      <c r="H994" s="2">
        <f t="shared" si="19"/>
        <v>0.19999999995343387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1780762.97</v>
      </c>
      <c r="D995" s="1">
        <f>BILANCA!E17</f>
        <v>1874631.77</v>
      </c>
      <c r="E995" s="1">
        <v>0</v>
      </c>
      <c r="F995" s="1">
        <v>0</v>
      </c>
      <c r="G995" s="2">
        <f t="shared" si="22"/>
        <v>66360.318119999996</v>
      </c>
      <c r="H995" s="2">
        <f t="shared" si="19"/>
        <v>0.26000000000931323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595848.63</v>
      </c>
      <c r="D996" s="1">
        <f>BILANCA!E18</f>
        <v>744416.9</v>
      </c>
      <c r="E996" s="1">
        <v>0</v>
      </c>
      <c r="F996" s="1">
        <v>0</v>
      </c>
      <c r="G996" s="2">
        <f t="shared" si="22"/>
        <v>27100.871590000002</v>
      </c>
      <c r="H996" s="2">
        <f t="shared" si="19"/>
        <v>0.46999999997206032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103716.87000000002</v>
      </c>
      <c r="D997" s="1">
        <f>BILANCA!E19</f>
        <v>86093.500000000029</v>
      </c>
      <c r="E997" s="1">
        <v>0</v>
      </c>
      <c r="F997" s="1">
        <v>0</v>
      </c>
      <c r="G997" s="2">
        <f t="shared" si="22"/>
        <v>3862.6541800000014</v>
      </c>
      <c r="H997" s="2">
        <f t="shared" si="19"/>
        <v>0.62999999994644895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41337.769999999997</v>
      </c>
      <c r="D998" s="1">
        <f>BILANCA!E20</f>
        <v>44427.73</v>
      </c>
      <c r="E998" s="1">
        <v>0</v>
      </c>
      <c r="F998" s="1">
        <v>0</v>
      </c>
      <c r="G998" s="2">
        <f t="shared" si="22"/>
        <v>1952.8984500000001</v>
      </c>
      <c r="H998" s="2">
        <f t="shared" si="19"/>
        <v>0.5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3174.73</v>
      </c>
      <c r="D999" s="1">
        <f>BILANCA!E21</f>
        <v>3174.73</v>
      </c>
      <c r="E999" s="1">
        <v>0</v>
      </c>
      <c r="F999" s="1">
        <v>0</v>
      </c>
      <c r="G999" s="2">
        <f t="shared" si="22"/>
        <v>152.38704000000001</v>
      </c>
      <c r="H999" s="2">
        <f t="shared" si="19"/>
        <v>0.53999999999996362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14112.91</v>
      </c>
      <c r="D1000" s="1">
        <f>BILANCA!E22</f>
        <v>14112.91</v>
      </c>
      <c r="E1000" s="1">
        <v>0</v>
      </c>
      <c r="F1000" s="1">
        <v>0</v>
      </c>
      <c r="G1000" s="2">
        <f t="shared" si="22"/>
        <v>719.75841000000003</v>
      </c>
      <c r="H1000" s="2">
        <f t="shared" si="19"/>
        <v>0.18000000000029104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8447.98</v>
      </c>
      <c r="D1003" s="1">
        <f>BILANCA!E25</f>
        <v>8447.98</v>
      </c>
      <c r="E1003" s="1">
        <v>0</v>
      </c>
      <c r="F1003" s="1">
        <v>0</v>
      </c>
      <c r="G1003" s="2">
        <f t="shared" si="22"/>
        <v>506.87879999999996</v>
      </c>
      <c r="H1003" s="2">
        <f t="shared" si="19"/>
        <v>4.0000000000873115E-2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180313.94</v>
      </c>
      <c r="D1004" s="1">
        <f>BILANCA!E26</f>
        <v>196983.8</v>
      </c>
      <c r="E1004" s="1">
        <v>0</v>
      </c>
      <c r="F1004" s="1">
        <v>0</v>
      </c>
      <c r="G1004" s="2">
        <f t="shared" si="22"/>
        <v>12059.912340000001</v>
      </c>
      <c r="H1004" s="2">
        <f t="shared" si="19"/>
        <v>0.26000000000931323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143670.46</v>
      </c>
      <c r="D1006" s="1">
        <f>BILANCA!E28</f>
        <v>181053.65</v>
      </c>
      <c r="E1006" s="1">
        <v>0</v>
      </c>
      <c r="F1006" s="1">
        <v>0</v>
      </c>
      <c r="G1006" s="2">
        <f t="shared" si="22"/>
        <v>11632.88848</v>
      </c>
      <c r="H1006" s="2">
        <f t="shared" si="19"/>
        <v>0.80999999999767169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20728.5</v>
      </c>
      <c r="D1007" s="1">
        <f>BILANCA!E29</f>
        <v>16582.800000000003</v>
      </c>
      <c r="E1007" s="1">
        <v>0</v>
      </c>
      <c r="F1007" s="1">
        <v>0</v>
      </c>
      <c r="G1007" s="2">
        <f t="shared" si="22"/>
        <v>1293.4584000000002</v>
      </c>
      <c r="H1007" s="2">
        <f t="shared" si="19"/>
        <v>0.69999999999708962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55199.57</v>
      </c>
      <c r="D1008" s="1">
        <f>BILANCA!E30</f>
        <v>55199.57</v>
      </c>
      <c r="E1008" s="1">
        <v>0</v>
      </c>
      <c r="F1008" s="1">
        <v>0</v>
      </c>
      <c r="G1008" s="2">
        <f t="shared" si="22"/>
        <v>4139.9677499999998</v>
      </c>
      <c r="H1008" s="2">
        <f t="shared" si="19"/>
        <v>0.86000000000058208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34471.07</v>
      </c>
      <c r="D1012" s="1">
        <f>BILANCA!E34</f>
        <v>38616.769999999997</v>
      </c>
      <c r="E1012" s="1">
        <v>0</v>
      </c>
      <c r="F1012" s="1">
        <v>0</v>
      </c>
      <c r="G1012" s="2">
        <f t="shared" si="22"/>
        <v>3239.4336900000003</v>
      </c>
      <c r="H1012" s="2">
        <f t="shared" si="19"/>
        <v>0.30000000000291038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2223.1</v>
      </c>
      <c r="D1013" s="1">
        <f>BILANCA!E35</f>
        <v>2223.1</v>
      </c>
      <c r="E1013" s="1">
        <v>0</v>
      </c>
      <c r="F1013" s="1">
        <v>0</v>
      </c>
      <c r="G1013" s="2">
        <f t="shared" si="22"/>
        <v>200.07900000000001</v>
      </c>
      <c r="H1013" s="2">
        <f t="shared" si="19"/>
        <v>0.1999999999998181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2223.1</v>
      </c>
      <c r="D1015" s="1">
        <f>BILANCA!E37</f>
        <v>2223.1</v>
      </c>
      <c r="E1015" s="1">
        <v>0</v>
      </c>
      <c r="F1015" s="1">
        <v>0</v>
      </c>
      <c r="G1015" s="2">
        <f t="shared" si="22"/>
        <v>213.41759999999999</v>
      </c>
      <c r="H1015" s="2">
        <f t="shared" si="19"/>
        <v>0.1999999999998181</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30644.589999999989</v>
      </c>
      <c r="D1023" s="1">
        <f>BILANCA!E45</f>
        <v>10206.309999999983</v>
      </c>
      <c r="E1023" s="1">
        <v>0</v>
      </c>
      <c r="F1023" s="1">
        <v>0</v>
      </c>
      <c r="G1023" s="2">
        <f t="shared" si="22"/>
        <v>2042.2883999999981</v>
      </c>
      <c r="H1023" s="2">
        <f t="shared" si="19"/>
        <v>0.7199999999938882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4232.4799999999996</v>
      </c>
      <c r="D1025" s="1">
        <f>BILANCA!E47</f>
        <v>5919.98</v>
      </c>
      <c r="E1025" s="1">
        <v>0</v>
      </c>
      <c r="F1025" s="1">
        <v>0</v>
      </c>
      <c r="G1025" s="2">
        <f t="shared" si="22"/>
        <v>675.04248000000007</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91648.54</v>
      </c>
      <c r="D1027" s="1">
        <f>BILANCA!E49</f>
        <v>91648.54</v>
      </c>
      <c r="E1027" s="1">
        <v>0</v>
      </c>
      <c r="F1027" s="1">
        <v>0</v>
      </c>
      <c r="G1027" s="2">
        <f t="shared" si="22"/>
        <v>12097.607279999998</v>
      </c>
      <c r="H1027" s="2">
        <f t="shared" si="19"/>
        <v>0.92000000001280569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65236.43</v>
      </c>
      <c r="D1028" s="1">
        <f>BILANCA!E50</f>
        <v>87362.21</v>
      </c>
      <c r="E1028" s="1">
        <v>0</v>
      </c>
      <c r="F1028" s="1">
        <v>0</v>
      </c>
      <c r="G1028" s="2">
        <f t="shared" si="22"/>
        <v>10798.23825</v>
      </c>
      <c r="H1028" s="2">
        <f t="shared" si="19"/>
        <v>0.64000000000669388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44077.77</v>
      </c>
      <c r="D1032" s="1">
        <f>BILANCA!E54</f>
        <v>48991.59</v>
      </c>
      <c r="E1032" s="1">
        <v>0</v>
      </c>
      <c r="F1032" s="1">
        <v>0</v>
      </c>
      <c r="G1032" s="2">
        <f t="shared" si="22"/>
        <v>6960.9865499999996</v>
      </c>
      <c r="H1032" s="2">
        <f t="shared" si="19"/>
        <v>0.64000000000669388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44077.77</v>
      </c>
      <c r="D1033" s="1">
        <f>BILANCA!E55</f>
        <v>48991.59</v>
      </c>
      <c r="E1033" s="1">
        <v>0</v>
      </c>
      <c r="F1033" s="1">
        <v>0</v>
      </c>
      <c r="G1033" s="2">
        <f t="shared" si="22"/>
        <v>7103.0474999999997</v>
      </c>
      <c r="H1033" s="2">
        <f t="shared" si="19"/>
        <v>0.64000000000669388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39864.949999999997</v>
      </c>
      <c r="E1034" s="1">
        <v>0</v>
      </c>
      <c r="F1034" s="1">
        <v>0</v>
      </c>
      <c r="G1034" s="2">
        <f t="shared" si="22"/>
        <v>4066.2248999999993</v>
      </c>
      <c r="H1034" s="2">
        <f t="shared" si="19"/>
        <v>5.0000000002910383E-2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9864.9500000000007</v>
      </c>
      <c r="E1035" s="1">
        <v>0</v>
      </c>
      <c r="F1035" s="1">
        <v>0</v>
      </c>
      <c r="G1035" s="2">
        <f t="shared" si="22"/>
        <v>1025.9548</v>
      </c>
      <c r="H1035" s="2">
        <f t="shared" si="19"/>
        <v>4.9999999999272404E-2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30000</v>
      </c>
      <c r="E1036" s="1">
        <v>0</v>
      </c>
      <c r="F1036" s="1">
        <v>0</v>
      </c>
      <c r="G1036" s="2">
        <f t="shared" si="22"/>
        <v>3180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266007.85000000003</v>
      </c>
      <c r="D1046" s="1">
        <f>BILANCA!E68</f>
        <v>641421.51</v>
      </c>
      <c r="E1046" s="1">
        <v>0</v>
      </c>
      <c r="F1046" s="1">
        <v>0</v>
      </c>
      <c r="G1046" s="2">
        <f t="shared" si="22"/>
        <v>97577.604810000004</v>
      </c>
      <c r="H1046" s="2">
        <f t="shared" si="19"/>
        <v>0.63999999995576218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200358.16</v>
      </c>
      <c r="D1047" s="1">
        <f>BILANCA!E69</f>
        <v>453511.47</v>
      </c>
      <c r="E1047" s="1">
        <v>0</v>
      </c>
      <c r="F1047" s="1">
        <v>0</v>
      </c>
      <c r="G1047" s="2">
        <f t="shared" si="22"/>
        <v>70872.390400000004</v>
      </c>
      <c r="H1047" s="2">
        <f t="shared" si="19"/>
        <v>0.62999999997555278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200328.16</v>
      </c>
      <c r="D1048" s="1">
        <f>BILANCA!E70</f>
        <v>453511.47</v>
      </c>
      <c r="E1048" s="1">
        <v>0</v>
      </c>
      <c r="F1048" s="1">
        <v>0</v>
      </c>
      <c r="G1048" s="2">
        <f t="shared" si="22"/>
        <v>71977.821500000005</v>
      </c>
      <c r="H1048" s="2">
        <f t="shared" si="19"/>
        <v>0.62999999997555278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200328.16</v>
      </c>
      <c r="D1050" s="1">
        <f>BILANCA!E72</f>
        <v>453511.47</v>
      </c>
      <c r="E1050" s="1">
        <v>0</v>
      </c>
      <c r="F1050" s="1">
        <v>0</v>
      </c>
      <c r="G1050" s="2">
        <f t="shared" si="22"/>
        <v>74192.523699999991</v>
      </c>
      <c r="H1050" s="2">
        <f t="shared" si="19"/>
        <v>0.62999999997555278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30</v>
      </c>
      <c r="D1054" s="1">
        <f>BILANCA!E76</f>
        <v>0</v>
      </c>
      <c r="E1054" s="1">
        <v>0</v>
      </c>
      <c r="F1054" s="1">
        <v>0</v>
      </c>
      <c r="G1054" s="2">
        <f t="shared" si="22"/>
        <v>2.13</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315.07</v>
      </c>
      <c r="D1056" s="1">
        <f>BILANCA!E78</f>
        <v>815.46</v>
      </c>
      <c r="E1056" s="1">
        <v>0</v>
      </c>
      <c r="F1056" s="1">
        <v>0</v>
      </c>
      <c r="G1056" s="2">
        <f t="shared" si="22"/>
        <v>142.05726999999999</v>
      </c>
      <c r="H1056" s="2">
        <f t="shared" si="19"/>
        <v>0.53000000000002956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315.07</v>
      </c>
      <c r="D1064" s="1">
        <f>BILANCA!E86</f>
        <v>815.46</v>
      </c>
      <c r="E1064" s="1">
        <v>0</v>
      </c>
      <c r="F1064" s="1">
        <v>0</v>
      </c>
      <c r="G1064" s="2">
        <f t="shared" si="22"/>
        <v>157.62519</v>
      </c>
      <c r="H1064" s="2">
        <f t="shared" si="19"/>
        <v>0.53000000000002956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474537.13</v>
      </c>
      <c r="D1113" s="1">
        <f>BILANCA!E135</f>
        <v>474537.13</v>
      </c>
      <c r="E1113" s="1">
        <v>0</v>
      </c>
      <c r="F1113" s="1">
        <v>0</v>
      </c>
      <c r="G1113" s="2">
        <f t="shared" si="22"/>
        <v>185069.48070000001</v>
      </c>
      <c r="H1113" s="2">
        <f t="shared" si="23"/>
        <v>0.26000000000931323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474537.13</v>
      </c>
      <c r="D1117" s="1">
        <f>BILANCA!E139</f>
        <v>474537.13</v>
      </c>
      <c r="E1117" s="1">
        <v>0</v>
      </c>
      <c r="F1117" s="1">
        <v>0</v>
      </c>
      <c r="G1117" s="2">
        <f t="shared" si="22"/>
        <v>190763.92626000001</v>
      </c>
      <c r="H1117" s="2">
        <f t="shared" si="23"/>
        <v>0.26000000000931323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474537.13</v>
      </c>
      <c r="D1123" s="1">
        <f>BILANCA!E145</f>
        <v>474537.13</v>
      </c>
      <c r="E1123" s="1">
        <v>0</v>
      </c>
      <c r="F1123" s="1">
        <v>0</v>
      </c>
      <c r="G1123" s="2">
        <f t="shared" si="22"/>
        <v>199305.59460000004</v>
      </c>
      <c r="H1123" s="2">
        <f t="shared" si="23"/>
        <v>0.26000000000931323</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65334.62000000001</v>
      </c>
      <c r="D1124" s="1">
        <f>BILANCA!E146</f>
        <v>187094.57999999996</v>
      </c>
      <c r="E1124" s="1">
        <v>0</v>
      </c>
      <c r="F1124" s="1">
        <v>0</v>
      </c>
      <c r="G1124" s="2">
        <f t="shared" si="22"/>
        <v>61972.852979999981</v>
      </c>
      <c r="H1124" s="2">
        <f t="shared" si="23"/>
        <v>0.80000000003201421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10671.48</v>
      </c>
      <c r="D1125" s="1">
        <f>BILANCA!E147</f>
        <v>10383.049999999999</v>
      </c>
      <c r="E1125" s="1">
        <v>0</v>
      </c>
      <c r="F1125" s="1">
        <v>0</v>
      </c>
      <c r="G1125" s="2">
        <f t="shared" si="22"/>
        <v>4464.1363599999995</v>
      </c>
      <c r="H1125" s="2">
        <f t="shared" si="23"/>
        <v>0.52999999999883585</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93911.37</v>
      </c>
      <c r="D1136" s="1">
        <f>BILANCA!E158</f>
        <v>166211.68</v>
      </c>
      <c r="E1136" s="1">
        <v>0</v>
      </c>
      <c r="F1136" s="1">
        <v>0</v>
      </c>
      <c r="G1136" s="2">
        <f t="shared" si="22"/>
        <v>65229.213689999997</v>
      </c>
      <c r="H1136" s="2">
        <f t="shared" si="23"/>
        <v>0.69000000000232831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44916.54</v>
      </c>
      <c r="D1137" s="1">
        <f>BILANCA!E159</f>
        <v>52396.24</v>
      </c>
      <c r="E1137" s="1">
        <v>0</v>
      </c>
      <c r="F1137" s="1">
        <v>0</v>
      </c>
      <c r="G1137" s="2">
        <f t="shared" si="22"/>
        <v>23055.18908</v>
      </c>
      <c r="H1137" s="2">
        <f t="shared" si="23"/>
        <v>0.69999999999708962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84164.77</v>
      </c>
      <c r="D1141" s="1">
        <f>BILANCA!E163</f>
        <v>41896.39</v>
      </c>
      <c r="E1141" s="1">
        <v>0</v>
      </c>
      <c r="F1141" s="1">
        <v>0</v>
      </c>
      <c r="G1141" s="2">
        <f t="shared" si="22"/>
        <v>26537.2929</v>
      </c>
      <c r="H1141" s="2">
        <f t="shared" si="23"/>
        <v>0.61999999999534339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3170794.14</v>
      </c>
      <c r="D1152" s="1">
        <f>BILANCA!E175</f>
        <v>3496801.8200000003</v>
      </c>
      <c r="E1152" s="1">
        <v>0</v>
      </c>
      <c r="F1152" s="1">
        <v>0</v>
      </c>
      <c r="G1152" s="2">
        <f t="shared" si="22"/>
        <v>1717783.2248200001</v>
      </c>
      <c r="H1152" s="2">
        <f t="shared" si="23"/>
        <v>0.31999999983236194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92142.66</v>
      </c>
      <c r="D1153" s="1">
        <f>BILANCA!E176</f>
        <v>143924.23000000001</v>
      </c>
      <c r="E1153" s="1">
        <v>0</v>
      </c>
      <c r="F1153" s="1">
        <v>0</v>
      </c>
      <c r="G1153" s="2">
        <f t="shared" si="22"/>
        <v>64598.49040000001</v>
      </c>
      <c r="H1153" s="2">
        <f t="shared" si="23"/>
        <v>0.57000000000698492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51583.270000000004</v>
      </c>
      <c r="D1154" s="1">
        <f>BILANCA!E177</f>
        <v>93988.72</v>
      </c>
      <c r="E1154" s="1">
        <v>0</v>
      </c>
      <c r="F1154" s="1">
        <v>0</v>
      </c>
      <c r="G1154" s="2">
        <f t="shared" si="22"/>
        <v>40964.881410000002</v>
      </c>
      <c r="H1154" s="2">
        <f t="shared" si="23"/>
        <v>0.55000000000291038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21753.15</v>
      </c>
      <c r="D1155" s="1">
        <f>BILANCA!E178</f>
        <v>51749.96</v>
      </c>
      <c r="E1155" s="1">
        <v>0</v>
      </c>
      <c r="F1155" s="1">
        <v>0</v>
      </c>
      <c r="G1155" s="2">
        <f t="shared" si="22"/>
        <v>21543.528039999997</v>
      </c>
      <c r="H1155" s="2">
        <f t="shared" si="23"/>
        <v>0.19000000000232831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15373.68</v>
      </c>
      <c r="D1156" s="1">
        <f>BILANCA!E179</f>
        <v>31835.040000000001</v>
      </c>
      <c r="E1156" s="1">
        <v>0</v>
      </c>
      <c r="F1156" s="1">
        <v>0</v>
      </c>
      <c r="G1156" s="2">
        <f t="shared" si="22"/>
        <v>13674.570479999998</v>
      </c>
      <c r="H1156" s="2">
        <f t="shared" si="23"/>
        <v>0.36000000000058208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3.46</v>
      </c>
      <c r="D1157" s="1">
        <f>BILANCA!E180</f>
        <v>142.19</v>
      </c>
      <c r="E1157" s="1">
        <v>0</v>
      </c>
      <c r="F1157" s="1">
        <v>0</v>
      </c>
      <c r="G1157" s="2">
        <f t="shared" si="22"/>
        <v>50.084159999999997</v>
      </c>
      <c r="H1157" s="2">
        <f t="shared" si="23"/>
        <v>0.64999999999999769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3.46</v>
      </c>
      <c r="D1160" s="1">
        <f>BILANCA!E183</f>
        <v>142.19</v>
      </c>
      <c r="E1160" s="1">
        <v>0</v>
      </c>
      <c r="F1160" s="1">
        <v>0</v>
      </c>
      <c r="G1160" s="2">
        <f t="shared" si="22"/>
        <v>50.947679999999998</v>
      </c>
      <c r="H1160" s="2">
        <f t="shared" si="23"/>
        <v>0.64999999999999769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1310.08</v>
      </c>
      <c r="D1163" s="1">
        <f>BILANCA!E186</f>
        <v>0</v>
      </c>
      <c r="E1163" s="1">
        <v>0</v>
      </c>
      <c r="F1163" s="1">
        <v>0</v>
      </c>
      <c r="G1163" s="2">
        <f t="shared" si="22"/>
        <v>235.81439999999998</v>
      </c>
      <c r="H1163" s="2">
        <f t="shared" si="23"/>
        <v>7.999999999992724E-2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13142.9</v>
      </c>
      <c r="D1165" s="1">
        <f>BILANCA!E188</f>
        <v>10261.530000000001</v>
      </c>
      <c r="E1165" s="1">
        <v>0</v>
      </c>
      <c r="F1165" s="1">
        <v>0</v>
      </c>
      <c r="G1165" s="2">
        <f t="shared" si="22"/>
        <v>6127.2047199999997</v>
      </c>
      <c r="H1165" s="2">
        <f t="shared" si="23"/>
        <v>0.56999999999970896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40555.17</v>
      </c>
      <c r="D1166" s="1">
        <f>BILANCA!E189</f>
        <v>49935.51</v>
      </c>
      <c r="E1166" s="1">
        <v>0</v>
      </c>
      <c r="F1166" s="1">
        <v>0</v>
      </c>
      <c r="G1166" s="2">
        <f t="shared" si="22"/>
        <v>25697.992770000001</v>
      </c>
      <c r="H1166" s="2">
        <f t="shared" si="23"/>
        <v>0.6599999999962165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4.22</v>
      </c>
      <c r="D1183" s="1">
        <f>BILANCA!E206</f>
        <v>0</v>
      </c>
      <c r="E1183" s="1">
        <v>0</v>
      </c>
      <c r="F1183" s="1">
        <v>0</v>
      </c>
      <c r="G1183" s="2">
        <f t="shared" si="22"/>
        <v>0.84399999999999997</v>
      </c>
      <c r="H1183" s="2">
        <f t="shared" si="23"/>
        <v>0.21999999999999975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4.22</v>
      </c>
      <c r="D1184" s="1">
        <f>BILANCA!E207</f>
        <v>0</v>
      </c>
      <c r="E1184" s="1">
        <v>0</v>
      </c>
      <c r="F1184" s="1">
        <v>0</v>
      </c>
      <c r="G1184" s="2">
        <f t="shared" si="22"/>
        <v>0.84821999999999997</v>
      </c>
      <c r="H1184" s="2">
        <f t="shared" si="23"/>
        <v>0.21999999999999975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4.22</v>
      </c>
      <c r="D1194" s="1">
        <f>BILANCA!E217</f>
        <v>0</v>
      </c>
      <c r="E1194" s="1">
        <v>0</v>
      </c>
      <c r="F1194" s="1">
        <v>0</v>
      </c>
      <c r="G1194" s="2">
        <f t="shared" si="22"/>
        <v>0.89041999999999988</v>
      </c>
      <c r="H1194" s="2">
        <f t="shared" si="23"/>
        <v>0.21999999999999975</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3078651.48</v>
      </c>
      <c r="D1214" s="1">
        <f>BILANCA!E237</f>
        <v>3352877.5900000003</v>
      </c>
      <c r="E1214" s="1">
        <v>0</v>
      </c>
      <c r="F1214" s="1">
        <v>0</v>
      </c>
      <c r="G1214" s="2">
        <f t="shared" si="22"/>
        <v>2260197.9384600003</v>
      </c>
      <c r="H1214" s="2">
        <f t="shared" si="23"/>
        <v>0.88999999966472387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2904782.07</v>
      </c>
      <c r="D1215" s="1">
        <f>BILANCA!E238</f>
        <v>2855380.31</v>
      </c>
      <c r="E1215" s="1">
        <v>0</v>
      </c>
      <c r="F1215" s="1">
        <v>0</v>
      </c>
      <c r="G1215" s="2">
        <f t="shared" si="22"/>
        <v>1998805.9040800002</v>
      </c>
      <c r="H1215" s="2">
        <f t="shared" si="23"/>
        <v>0.37999999988824129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2904786.29</v>
      </c>
      <c r="D1216" s="1">
        <f>BILANCA!E239</f>
        <v>2855380.31</v>
      </c>
      <c r="E1216" s="1">
        <v>0</v>
      </c>
      <c r="F1216" s="1">
        <v>0</v>
      </c>
      <c r="G1216" s="2">
        <f t="shared" si="22"/>
        <v>2007422.4300300002</v>
      </c>
      <c r="H1216" s="2">
        <f t="shared" si="23"/>
        <v>0.60000000009313226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2904786.29</v>
      </c>
      <c r="D1217" s="1">
        <f>BILANCA!E240</f>
        <v>2855380.31</v>
      </c>
      <c r="E1217" s="1">
        <v>0</v>
      </c>
      <c r="F1217" s="1">
        <v>0</v>
      </c>
      <c r="G1217" s="2">
        <f t="shared" si="22"/>
        <v>2016037.97694</v>
      </c>
      <c r="H1217" s="2">
        <f t="shared" si="23"/>
        <v>0.60000000009313226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4.22</v>
      </c>
      <c r="D1219" s="1">
        <f>BILANCA!E242</f>
        <v>0</v>
      </c>
      <c r="E1219" s="1">
        <v>0</v>
      </c>
      <c r="F1219" s="1">
        <v>0</v>
      </c>
      <c r="G1219" s="2">
        <f t="shared" si="22"/>
        <v>0.99591999999999992</v>
      </c>
      <c r="H1219" s="2">
        <f t="shared" si="23"/>
        <v>0.21999999999999975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4.22</v>
      </c>
      <c r="D1220" s="1">
        <f>BILANCA!E243</f>
        <v>0</v>
      </c>
      <c r="E1220" s="1">
        <v>0</v>
      </c>
      <c r="F1220" s="1">
        <v>0</v>
      </c>
      <c r="G1220" s="2">
        <f t="shared" si="22"/>
        <v>1.0001399999999998</v>
      </c>
      <c r="H1220" s="2">
        <f t="shared" si="23"/>
        <v>0.21999999999999975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108534.78999999998</v>
      </c>
      <c r="D1222" s="1">
        <f>BILANCA!E245</f>
        <v>310402.7</v>
      </c>
      <c r="E1222" s="1">
        <v>0</v>
      </c>
      <c r="F1222" s="1">
        <v>0</v>
      </c>
      <c r="G1222" s="2">
        <f t="shared" si="22"/>
        <v>174312.30540999997</v>
      </c>
      <c r="H1222" s="2">
        <f t="shared" si="23"/>
        <v>0.51000000000931323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351182.35</v>
      </c>
      <c r="D1223" s="1">
        <f>BILANCA!E246</f>
        <v>455219.75</v>
      </c>
      <c r="E1223" s="1">
        <v>0</v>
      </c>
      <c r="F1223" s="1">
        <v>0</v>
      </c>
      <c r="G1223" s="2">
        <f t="shared" si="22"/>
        <v>302789.24399999995</v>
      </c>
      <c r="H1223" s="2">
        <f t="shared" si="23"/>
        <v>0.59999999997671694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351182.35</v>
      </c>
      <c r="D1224" s="1">
        <f>BILANCA!E247</f>
        <v>455219.75</v>
      </c>
      <c r="E1224" s="1">
        <v>0</v>
      </c>
      <c r="F1224" s="1">
        <v>0</v>
      </c>
      <c r="G1224" s="2">
        <f t="shared" si="22"/>
        <v>304050.86585</v>
      </c>
      <c r="H1224" s="2">
        <f t="shared" si="23"/>
        <v>0.59999999997671694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242647.56</v>
      </c>
      <c r="D1227" s="1">
        <f>BILANCA!E250</f>
        <v>144817.04999999999</v>
      </c>
      <c r="E1227" s="1">
        <v>0</v>
      </c>
      <c r="F1227" s="1">
        <v>0</v>
      </c>
      <c r="G1227" s="2">
        <f t="shared" si="22"/>
        <v>129876.72503999999</v>
      </c>
      <c r="H1227" s="2">
        <f t="shared" si="23"/>
        <v>0.48999999999068677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233676.65</v>
      </c>
      <c r="D1229" s="1">
        <f>BILANCA!E252</f>
        <v>131512.81</v>
      </c>
      <c r="E1229" s="1">
        <v>0</v>
      </c>
      <c r="F1229" s="1">
        <v>0</v>
      </c>
      <c r="G1229" s="2">
        <f t="shared" si="22"/>
        <v>122188.75842</v>
      </c>
      <c r="H1229" s="2">
        <f t="shared" si="23"/>
        <v>0.54000000000814907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8970.91</v>
      </c>
      <c r="D1230" s="1">
        <f>BILANCA!E253</f>
        <v>13304.24</v>
      </c>
      <c r="E1230" s="1">
        <v>0</v>
      </c>
      <c r="F1230" s="1">
        <v>0</v>
      </c>
      <c r="G1230" s="2">
        <f t="shared" si="22"/>
        <v>8788.1093299999993</v>
      </c>
      <c r="H1230" s="2">
        <f t="shared" si="23"/>
        <v>0.32999999999992724</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65334.62</v>
      </c>
      <c r="D1232" s="1">
        <f>BILANCA!E255</f>
        <v>187094.58</v>
      </c>
      <c r="E1232" s="1">
        <v>0</v>
      </c>
      <c r="F1232" s="1">
        <v>0</v>
      </c>
      <c r="G1232" s="2">
        <f t="shared" si="22"/>
        <v>109441.42122</v>
      </c>
      <c r="H1232" s="2">
        <f t="shared" si="23"/>
        <v>0.80000000001018634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626622.67000000004</v>
      </c>
      <c r="D1236" s="1">
        <f>BILANCA!E259</f>
        <v>701622.67</v>
      </c>
      <c r="E1236" s="1">
        <v>0</v>
      </c>
      <c r="F1236" s="1">
        <v>0</v>
      </c>
      <c r="G1236" s="2">
        <f t="shared" si="22"/>
        <v>513556.60653000005</v>
      </c>
      <c r="H1236" s="2">
        <f t="shared" si="23"/>
        <v>0.65999999991618097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626622.67000000004</v>
      </c>
      <c r="D1237" s="1">
        <f>BILANCA!E260</f>
        <v>701622.67</v>
      </c>
      <c r="E1237" s="1">
        <v>0</v>
      </c>
      <c r="F1237" s="1">
        <v>0</v>
      </c>
      <c r="G1237" s="2">
        <f t="shared" si="22"/>
        <v>515586.47454000008</v>
      </c>
      <c r="H1237" s="2">
        <f t="shared" si="23"/>
        <v>0.65999999991618097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141749.81</v>
      </c>
      <c r="D1240" s="1">
        <f>BILANCA!E264</f>
        <v>222413.79</v>
      </c>
      <c r="E1240" s="1">
        <v>0</v>
      </c>
      <c r="F1240" s="1">
        <v>0</v>
      </c>
      <c r="G1240" s="2">
        <f t="shared" si="22"/>
        <v>150750.38923</v>
      </c>
      <c r="H1240" s="2">
        <f t="shared" si="23"/>
        <v>0.39999999999417923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7749.58</v>
      </c>
      <c r="D1241" s="1">
        <f>BILANCA!E265</f>
        <v>6577.18</v>
      </c>
      <c r="E1241" s="1">
        <v>0</v>
      </c>
      <c r="F1241" s="1">
        <v>0</v>
      </c>
      <c r="G1241" s="2">
        <f t="shared" si="22"/>
        <v>5393.2165199999999</v>
      </c>
      <c r="H1241" s="2">
        <f t="shared" si="23"/>
        <v>0.6000000000003638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315.07</v>
      </c>
      <c r="D1244" s="1">
        <f>BILANCA!E268</f>
        <v>815.45</v>
      </c>
      <c r="E1244" s="1">
        <v>0</v>
      </c>
      <c r="F1244" s="1">
        <v>0</v>
      </c>
      <c r="G1244" s="2">
        <f t="shared" si="24"/>
        <v>507.89817000000005</v>
      </c>
      <c r="H1244" s="2">
        <f t="shared" si="23"/>
        <v>0.52000000000003865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0.01</v>
      </c>
      <c r="E1247" s="1">
        <v>0</v>
      </c>
      <c r="F1247" s="1">
        <v>0</v>
      </c>
      <c r="G1247" s="2">
        <f t="shared" si="24"/>
        <v>5.28E-3</v>
      </c>
      <c r="H1247" s="2">
        <f t="shared" si="23"/>
        <v>0.01</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11392.9</v>
      </c>
      <c r="D1263" s="1">
        <f>BILANCA!E287</f>
        <v>20807.77</v>
      </c>
      <c r="E1263" s="1">
        <v>0</v>
      </c>
      <c r="F1263" s="1">
        <v>0</v>
      </c>
      <c r="G1263" s="2">
        <f t="shared" si="24"/>
        <v>14842.363200000002</v>
      </c>
      <c r="H1263" s="2">
        <f t="shared" si="23"/>
        <v>0.32999999999992724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40190.370000000003</v>
      </c>
      <c r="D1264" s="1">
        <f>BILANCA!E288</f>
        <v>73180.95</v>
      </c>
      <c r="E1264" s="1">
        <v>0</v>
      </c>
      <c r="F1264" s="1">
        <v>0</v>
      </c>
      <c r="G1264" s="2">
        <f t="shared" si="24"/>
        <v>52421.187870000009</v>
      </c>
      <c r="H1264" s="2">
        <f t="shared" si="23"/>
        <v>0.42000000000552973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8215.5400000000009</v>
      </c>
      <c r="D1265" s="1">
        <f>BILANCA!E289</f>
        <v>8215.5400000000009</v>
      </c>
      <c r="E1265" s="1">
        <v>0</v>
      </c>
      <c r="F1265" s="1">
        <v>0</v>
      </c>
      <c r="G1265" s="2">
        <f t="shared" si="24"/>
        <v>6950.3468400000002</v>
      </c>
      <c r="H1265" s="2">
        <f t="shared" si="23"/>
        <v>0.91999999999825377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32339.63</v>
      </c>
      <c r="D1266" s="1">
        <f>BILANCA!E290</f>
        <v>41719.97</v>
      </c>
      <c r="E1266" s="1">
        <v>0</v>
      </c>
      <c r="F1266" s="1">
        <v>0</v>
      </c>
      <c r="G1266" s="2">
        <f t="shared" si="24"/>
        <v>32765.618309999998</v>
      </c>
      <c r="H1266" s="2">
        <f t="shared" si="23"/>
        <v>0.39999999999781721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4.22</v>
      </c>
      <c r="D1269" s="1">
        <f>BILANCA!E293</f>
        <v>0</v>
      </c>
      <c r="E1269" s="1">
        <v>0</v>
      </c>
      <c r="F1269" s="1">
        <v>0</v>
      </c>
      <c r="G1269" s="2">
        <f t="shared" si="24"/>
        <v>1.2069199999999998</v>
      </c>
      <c r="H1269" s="2">
        <f t="shared" si="23"/>
        <v>0.21999999999999975</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11392.9</v>
      </c>
      <c r="D1273" s="1">
        <f>BILANCA!E297</f>
        <v>9026.3799999999992</v>
      </c>
      <c r="E1273" s="1">
        <v>0</v>
      </c>
      <c r="F1273" s="1">
        <v>0</v>
      </c>
      <c r="G1273" s="2">
        <f t="shared" si="24"/>
        <v>8539.241399999999</v>
      </c>
      <c r="H1273" s="2">
        <f t="shared" si="23"/>
        <v>0.47999999999956344</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1750</v>
      </c>
      <c r="D1274" s="1">
        <f>BILANCA!E298</f>
        <v>1235.1500000000001</v>
      </c>
      <c r="E1274" s="1">
        <v>0</v>
      </c>
      <c r="F1274" s="1">
        <v>0</v>
      </c>
      <c r="G1274" s="2">
        <f t="shared" si="24"/>
        <v>1228.1072999999999</v>
      </c>
      <c r="H1274" s="2">
        <f t="shared" si="23"/>
        <v>0.15000000000009095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254941.76</v>
      </c>
      <c r="D1299" s="6">
        <f>'RAS-funkcijski'!E5</f>
        <v>281516.07999999996</v>
      </c>
      <c r="E1299" s="6">
        <v>0</v>
      </c>
      <c r="F1299" s="6">
        <v>0</v>
      </c>
      <c r="G1299" s="7">
        <f t="shared" si="24"/>
        <v>817.97392000000002</v>
      </c>
      <c r="H1299" s="7">
        <f t="shared" si="23"/>
        <v>0.31999999994877726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18006.259999999998</v>
      </c>
      <c r="D1300" s="1">
        <f>'RAS-funkcijski'!E6</f>
        <v>15093.66</v>
      </c>
      <c r="E1300" s="1">
        <v>0</v>
      </c>
      <c r="F1300" s="1">
        <v>0</v>
      </c>
      <c r="G1300" s="2">
        <f t="shared" si="24"/>
        <v>96.387159999999994</v>
      </c>
      <c r="H1300" s="2">
        <f t="shared" si="23"/>
        <v>0.59999999999854481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16755.62</v>
      </c>
      <c r="D1301" s="1">
        <f>'RAS-funkcijski'!E7</f>
        <v>15093.66</v>
      </c>
      <c r="E1301" s="1">
        <v>0</v>
      </c>
      <c r="F1301" s="1">
        <v>0</v>
      </c>
      <c r="G1301" s="2">
        <f t="shared" si="24"/>
        <v>140.82882000000001</v>
      </c>
      <c r="H1301" s="2">
        <f t="shared" si="23"/>
        <v>0.72000000000116415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1250.6400000000001</v>
      </c>
      <c r="D1302" s="1">
        <f>'RAS-funkcijski'!E8</f>
        <v>0</v>
      </c>
      <c r="E1302" s="1">
        <v>0</v>
      </c>
      <c r="F1302" s="1">
        <v>0</v>
      </c>
      <c r="G1302" s="2">
        <f t="shared" si="24"/>
        <v>5.0025600000000008</v>
      </c>
      <c r="H1302" s="2">
        <f t="shared" si="23"/>
        <v>0.35999999999989996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236935.5</v>
      </c>
      <c r="D1307" s="1">
        <f>'RAS-funkcijski'!E13</f>
        <v>266422.42</v>
      </c>
      <c r="E1307" s="1">
        <v>0</v>
      </c>
      <c r="F1307" s="1">
        <v>0</v>
      </c>
      <c r="G1307" s="2">
        <f t="shared" si="24"/>
        <v>6928.0230599999995</v>
      </c>
      <c r="H1307" s="2">
        <f t="shared" si="23"/>
        <v>0.91999999998370185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233883.79</v>
      </c>
      <c r="D1308" s="1">
        <f>'RAS-funkcijski'!E14</f>
        <v>252538.01</v>
      </c>
      <c r="E1308" s="1">
        <v>0</v>
      </c>
      <c r="F1308" s="1">
        <v>0</v>
      </c>
      <c r="G1308" s="2">
        <f t="shared" si="24"/>
        <v>7389.5981000000011</v>
      </c>
      <c r="H1308" s="2">
        <f t="shared" si="23"/>
        <v>0.22000000000116415</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3051.71</v>
      </c>
      <c r="D1310" s="1">
        <f>'RAS-funkcijski'!E16</f>
        <v>13884.41</v>
      </c>
      <c r="E1310" s="1">
        <v>0</v>
      </c>
      <c r="F1310" s="1">
        <v>0</v>
      </c>
      <c r="G1310" s="2">
        <f t="shared" si="24"/>
        <v>369.84636</v>
      </c>
      <c r="H1310" s="2">
        <f t="shared" si="23"/>
        <v>0.6999999999998181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56191.06</v>
      </c>
      <c r="D1322" s="1">
        <f>'RAS-funkcijski'!E28</f>
        <v>17000</v>
      </c>
      <c r="E1322" s="1">
        <v>0</v>
      </c>
      <c r="F1322" s="1">
        <v>0</v>
      </c>
      <c r="G1322" s="2">
        <f t="shared" si="24"/>
        <v>2164.5854399999998</v>
      </c>
      <c r="H1322" s="2">
        <f t="shared" si="23"/>
        <v>5.9999999997671694E-2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56191.06</v>
      </c>
      <c r="D1324" s="1">
        <f>'RAS-funkcijski'!E30</f>
        <v>17000</v>
      </c>
      <c r="E1324" s="1">
        <v>0</v>
      </c>
      <c r="F1324" s="1">
        <v>0</v>
      </c>
      <c r="G1324" s="2">
        <f t="shared" si="24"/>
        <v>2344.96756</v>
      </c>
      <c r="H1324" s="2">
        <f t="shared" si="23"/>
        <v>5.9999999997671694E-2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74346.320000000007</v>
      </c>
      <c r="D1329" s="1">
        <f>'RAS-funkcijski'!E35</f>
        <v>27327.439999999999</v>
      </c>
      <c r="E1329" s="1">
        <v>0</v>
      </c>
      <c r="F1329" s="1">
        <v>0</v>
      </c>
      <c r="G1329" s="2">
        <f t="shared" si="24"/>
        <v>3999.0371999999998</v>
      </c>
      <c r="H1329" s="2">
        <f t="shared" si="23"/>
        <v>0.76000000000567525</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74346.320000000007</v>
      </c>
      <c r="D1348" s="1">
        <f>'RAS-funkcijski'!E54</f>
        <v>27327.439999999999</v>
      </c>
      <c r="E1348" s="1">
        <v>0</v>
      </c>
      <c r="F1348" s="1">
        <v>0</v>
      </c>
      <c r="G1348" s="2">
        <f t="shared" si="24"/>
        <v>6450.0600000000013</v>
      </c>
      <c r="H1348" s="2">
        <f t="shared" si="27"/>
        <v>0.76000000000567525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74346.320000000007</v>
      </c>
      <c r="D1349" s="1">
        <f>'RAS-funkcijski'!E55</f>
        <v>27327.439999999999</v>
      </c>
      <c r="E1349" s="1">
        <v>0</v>
      </c>
      <c r="F1349" s="1">
        <v>0</v>
      </c>
      <c r="G1349" s="2">
        <f t="shared" si="24"/>
        <v>6579.0612000000001</v>
      </c>
      <c r="H1349" s="2">
        <f t="shared" si="27"/>
        <v>0.76000000000567525</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21766.67</v>
      </c>
      <c r="D1369" s="1">
        <f>'RAS-funkcijski'!E75</f>
        <v>113580.58</v>
      </c>
      <c r="E1369" s="1">
        <v>0</v>
      </c>
      <c r="F1369" s="1">
        <v>0</v>
      </c>
      <c r="G1369" s="2">
        <f t="shared" si="24"/>
        <v>17673.875929999998</v>
      </c>
      <c r="H1369" s="2">
        <f t="shared" si="27"/>
        <v>0.75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21766.67</v>
      </c>
      <c r="D1375" s="1">
        <f>'RAS-funkcijski'!E81</f>
        <v>113580.58</v>
      </c>
      <c r="E1375" s="1">
        <v>0</v>
      </c>
      <c r="F1375" s="1">
        <v>0</v>
      </c>
      <c r="G1375" s="2">
        <f t="shared" si="24"/>
        <v>19167.442909999998</v>
      </c>
      <c r="H1375" s="2">
        <f t="shared" si="27"/>
        <v>0.75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251086.94999999998</v>
      </c>
      <c r="D1376" s="1">
        <f>'RAS-funkcijski'!E82</f>
        <v>174597.3</v>
      </c>
      <c r="E1376" s="1">
        <v>0</v>
      </c>
      <c r="F1376" s="1">
        <v>0</v>
      </c>
      <c r="G1376" s="2">
        <f t="shared" si="24"/>
        <v>46821.960899999998</v>
      </c>
      <c r="H1376" s="2">
        <f t="shared" si="27"/>
        <v>0.35000000000582077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62724.31</v>
      </c>
      <c r="D1378" s="1">
        <f>'RAS-funkcijski'!E84</f>
        <v>59420.160000000003</v>
      </c>
      <c r="E1378" s="1">
        <v>0</v>
      </c>
      <c r="F1378" s="1">
        <v>0</v>
      </c>
      <c r="G1378" s="2">
        <f t="shared" si="24"/>
        <v>14525.170400000003</v>
      </c>
      <c r="H1378" s="2">
        <f t="shared" si="27"/>
        <v>0.47000000000116415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149205.93</v>
      </c>
      <c r="D1380" s="1">
        <f>'RAS-funkcijski'!E86</f>
        <v>115177.14</v>
      </c>
      <c r="E1380" s="1">
        <v>0</v>
      </c>
      <c r="F1380" s="1">
        <v>0</v>
      </c>
      <c r="G1380" s="2">
        <f t="shared" si="24"/>
        <v>31123.93722</v>
      </c>
      <c r="H1380" s="2">
        <f t="shared" si="27"/>
        <v>0.21000000000640284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39156.71</v>
      </c>
      <c r="D1382" s="1">
        <f>'RAS-funkcijski'!E88</f>
        <v>0</v>
      </c>
      <c r="E1382" s="1">
        <v>0</v>
      </c>
      <c r="F1382" s="1">
        <v>0</v>
      </c>
      <c r="G1382" s="2">
        <f t="shared" si="24"/>
        <v>3289.1636400000002</v>
      </c>
      <c r="H1382" s="2">
        <f t="shared" si="27"/>
        <v>0.29000000000087311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73612.05</v>
      </c>
      <c r="D1401" s="1">
        <f>'RAS-funkcijski'!E107</f>
        <v>43794.53</v>
      </c>
      <c r="E1401" s="1">
        <v>0</v>
      </c>
      <c r="F1401" s="1">
        <v>0</v>
      </c>
      <c r="G1401" s="2">
        <f t="shared" si="24"/>
        <v>16603.714329999999</v>
      </c>
      <c r="H1401" s="2">
        <f t="shared" si="27"/>
        <v>0.52000000000407454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73612.05</v>
      </c>
      <c r="D1407" s="1">
        <f>'RAS-funkcijski'!E113</f>
        <v>43794.53</v>
      </c>
      <c r="E1407" s="1">
        <v>0</v>
      </c>
      <c r="F1407" s="1">
        <v>0</v>
      </c>
      <c r="G1407" s="2">
        <f t="shared" si="24"/>
        <v>17570.920989999999</v>
      </c>
      <c r="H1407" s="2">
        <f t="shared" si="27"/>
        <v>0.52000000000407454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168232.46</v>
      </c>
      <c r="D1408" s="1">
        <f>'RAS-funkcijski'!E114</f>
        <v>220785.81</v>
      </c>
      <c r="E1408" s="1">
        <v>0</v>
      </c>
      <c r="F1408" s="1">
        <v>0</v>
      </c>
      <c r="G1408" s="2">
        <f t="shared" si="24"/>
        <v>67078.448799999998</v>
      </c>
      <c r="H1408" s="2">
        <f t="shared" si="27"/>
        <v>0.64999999999417923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168232.46</v>
      </c>
      <c r="D1409" s="1">
        <f>'RAS-funkcijski'!E115</f>
        <v>220785.81</v>
      </c>
      <c r="E1409" s="1">
        <v>0</v>
      </c>
      <c r="F1409" s="1">
        <v>0</v>
      </c>
      <c r="G1409" s="2">
        <f t="shared" si="24"/>
        <v>67688.25288</v>
      </c>
      <c r="H1409" s="2">
        <f t="shared" si="27"/>
        <v>0.64999999999417923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168232.46</v>
      </c>
      <c r="D1410" s="1">
        <f>'RAS-funkcijski'!E116</f>
        <v>220785.81</v>
      </c>
      <c r="E1410" s="1">
        <v>0</v>
      </c>
      <c r="F1410" s="1">
        <v>0</v>
      </c>
      <c r="G1410" s="2">
        <f t="shared" si="24"/>
        <v>68298.056960000002</v>
      </c>
      <c r="H1410" s="2">
        <f t="shared" si="27"/>
        <v>0.64999999999417923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232989.09999999998</v>
      </c>
      <c r="D1423" s="1">
        <f>'RAS-funkcijski'!E129</f>
        <v>366611.45</v>
      </c>
      <c r="E1423" s="1">
        <v>0</v>
      </c>
      <c r="F1423" s="1">
        <v>0</v>
      </c>
      <c r="G1423" s="2">
        <f t="shared" si="24"/>
        <v>120776.5</v>
      </c>
      <c r="H1423" s="2">
        <f t="shared" si="27"/>
        <v>0.54999999998835847</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197240.8</v>
      </c>
      <c r="D1427" s="1">
        <f>'RAS-funkcijski'!E133</f>
        <v>328016.43</v>
      </c>
      <c r="E1427" s="1">
        <v>0</v>
      </c>
      <c r="F1427" s="1">
        <v>0</v>
      </c>
      <c r="G1427" s="2">
        <f t="shared" si="24"/>
        <v>110072.30214</v>
      </c>
      <c r="H1427" s="2">
        <f t="shared" si="27"/>
        <v>0.63000000000465661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18345.45</v>
      </c>
      <c r="D1429" s="1">
        <f>'RAS-funkcijski'!E135</f>
        <v>23688.720000000001</v>
      </c>
      <c r="E1429" s="1">
        <v>0</v>
      </c>
      <c r="F1429" s="1">
        <v>0</v>
      </c>
      <c r="G1429" s="2">
        <f t="shared" si="24"/>
        <v>8609.69859</v>
      </c>
      <c r="H1429" s="2">
        <f t="shared" si="27"/>
        <v>0.72999999999956344</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16478.509999999998</v>
      </c>
      <c r="D1432" s="1">
        <f>'RAS-funkcijski'!E138</f>
        <v>14906.3</v>
      </c>
      <c r="E1432" s="1">
        <v>0</v>
      </c>
      <c r="F1432" s="1">
        <v>0</v>
      </c>
      <c r="G1432" s="2">
        <f t="shared" si="24"/>
        <v>6203.0087399999993</v>
      </c>
      <c r="H1432" s="2">
        <f t="shared" si="27"/>
        <v>0.79000000000087311</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924.34</v>
      </c>
      <c r="D1434" s="1">
        <f>'RAS-funkcijski'!E140</f>
        <v>0</v>
      </c>
      <c r="E1434" s="1">
        <v>0</v>
      </c>
      <c r="F1434" s="1">
        <v>0</v>
      </c>
      <c r="G1434" s="2">
        <f t="shared" si="24"/>
        <v>125.71024000000001</v>
      </c>
      <c r="H1434" s="2">
        <f t="shared" si="27"/>
        <v>0.34000000000003183</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1133166.3700000001</v>
      </c>
      <c r="D1435" s="13">
        <f>'RAS-funkcijski'!E141</f>
        <v>1245213.19</v>
      </c>
      <c r="E1435" s="13">
        <v>0</v>
      </c>
      <c r="F1435" s="13">
        <v>0</v>
      </c>
      <c r="G1435" s="14">
        <f t="shared" si="24"/>
        <v>496432.20675000007</v>
      </c>
      <c r="H1435" s="14">
        <f t="shared" si="27"/>
        <v>0.56000000005587935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92142.66</v>
      </c>
      <c r="D1480" s="6"/>
      <c r="E1480" s="6">
        <v>0</v>
      </c>
      <c r="F1480" s="6">
        <v>0</v>
      </c>
      <c r="G1480" s="7">
        <f t="shared" ref="G1480:G1580" si="34">B1480/1000*C1480</f>
        <v>92.142660000000006</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1268259.3700000001</v>
      </c>
      <c r="D1481" s="1">
        <v>0</v>
      </c>
      <c r="E1481" s="1">
        <v>0</v>
      </c>
      <c r="F1481" s="1">
        <v>0</v>
      </c>
      <c r="G1481" s="2">
        <f t="shared" si="34"/>
        <v>2536.5187400000004</v>
      </c>
      <c r="H1481" s="2">
        <f t="shared" si="35"/>
        <v>0.37000000011175871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1093828.28</v>
      </c>
      <c r="D1483" s="1">
        <v>0</v>
      </c>
      <c r="E1483" s="1">
        <v>0</v>
      </c>
      <c r="F1483" s="1">
        <v>0</v>
      </c>
      <c r="G1483" s="2">
        <f t="shared" si="34"/>
        <v>4375.3131199999998</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581172.4</v>
      </c>
      <c r="D1484" s="1">
        <v>0</v>
      </c>
      <c r="E1484" s="1">
        <v>0</v>
      </c>
      <c r="F1484" s="1">
        <v>0</v>
      </c>
      <c r="G1484" s="2">
        <f t="shared" si="34"/>
        <v>2905.8620000000001</v>
      </c>
      <c r="H1484" s="2">
        <f t="shared" si="35"/>
        <v>0.40000000002328306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368858.86</v>
      </c>
      <c r="D1485" s="1">
        <v>0</v>
      </c>
      <c r="E1485" s="1">
        <v>0</v>
      </c>
      <c r="F1485" s="1">
        <v>0</v>
      </c>
      <c r="G1485" s="2">
        <f t="shared" si="34"/>
        <v>2213.1531599999998</v>
      </c>
      <c r="H1485" s="2">
        <f t="shared" si="35"/>
        <v>0.14000000001396984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2134.12</v>
      </c>
      <c r="D1486" s="1">
        <v>0</v>
      </c>
      <c r="E1486" s="1">
        <v>0</v>
      </c>
      <c r="F1486" s="1">
        <v>0</v>
      </c>
      <c r="G1486" s="2">
        <f t="shared" si="34"/>
        <v>14.938839999999999</v>
      </c>
      <c r="H1486" s="2">
        <f t="shared" si="35"/>
        <v>0.11999999999989086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1846.89</v>
      </c>
      <c r="D1488" s="1">
        <v>0</v>
      </c>
      <c r="E1488" s="1">
        <v>0</v>
      </c>
      <c r="F1488" s="1">
        <v>0</v>
      </c>
      <c r="G1488" s="2">
        <f>B1488/1000*C1488</f>
        <v>16.62201</v>
      </c>
      <c r="H1488" s="2">
        <f>ABS(C1488-ROUND(C1488,0))</f>
        <v>0.10999999999989996</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38145.019999999997</v>
      </c>
      <c r="D1489" s="1">
        <v>0</v>
      </c>
      <c r="E1489" s="1">
        <v>0</v>
      </c>
      <c r="F1489" s="1">
        <v>0</v>
      </c>
      <c r="G1489" s="2">
        <f t="shared" si="34"/>
        <v>381.4502</v>
      </c>
      <c r="H1489" s="2">
        <f t="shared" si="35"/>
        <v>1.9999999996798579E-2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101670.99</v>
      </c>
      <c r="D1491" s="1">
        <v>0</v>
      </c>
      <c r="E1491" s="1">
        <v>0</v>
      </c>
      <c r="F1491" s="1">
        <v>0</v>
      </c>
      <c r="G1491" s="2">
        <f t="shared" si="34"/>
        <v>1220.05188</v>
      </c>
      <c r="H1491" s="2">
        <f t="shared" si="35"/>
        <v>9.9999999947613105E-3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174431.07</v>
      </c>
      <c r="D1492" s="1">
        <v>0</v>
      </c>
      <c r="E1492" s="1">
        <v>0</v>
      </c>
      <c r="F1492" s="1">
        <v>0</v>
      </c>
      <c r="G1492" s="2">
        <f t="shared" si="34"/>
        <v>2267.6039099999998</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0.02</v>
      </c>
      <c r="D1493" s="1">
        <v>0</v>
      </c>
      <c r="E1493" s="1">
        <v>0</v>
      </c>
      <c r="F1493" s="1">
        <v>0</v>
      </c>
      <c r="G1493" s="2">
        <f t="shared" si="34"/>
        <v>2.8000000000000003E-4</v>
      </c>
      <c r="H1493" s="2">
        <f t="shared" si="35"/>
        <v>0.02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0.02</v>
      </c>
      <c r="D1497" s="1">
        <v>0</v>
      </c>
      <c r="E1497" s="1">
        <v>0</v>
      </c>
      <c r="F1497" s="1">
        <v>0</v>
      </c>
      <c r="G1497" s="2">
        <f t="shared" si="34"/>
        <v>3.5999999999999997E-4</v>
      </c>
      <c r="H1497" s="2">
        <f t="shared" si="35"/>
        <v>0.02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1216477.8</v>
      </c>
      <c r="D1499" s="1">
        <v>0</v>
      </c>
      <c r="E1499" s="1">
        <v>0</v>
      </c>
      <c r="F1499" s="1">
        <v>0</v>
      </c>
      <c r="G1499" s="2">
        <f t="shared" si="34"/>
        <v>24329.556</v>
      </c>
      <c r="H1499" s="2">
        <f t="shared" si="35"/>
        <v>0.19999999995343387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1051422.83</v>
      </c>
      <c r="D1501" s="1">
        <v>0</v>
      </c>
      <c r="E1501" s="1">
        <v>0</v>
      </c>
      <c r="F1501" s="1">
        <v>0</v>
      </c>
      <c r="G1501" s="2">
        <f t="shared" si="34"/>
        <v>23131.30226</v>
      </c>
      <c r="H1501" s="2">
        <f t="shared" si="35"/>
        <v>0.16999999992549419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551175.59</v>
      </c>
      <c r="D1502" s="1">
        <v>0</v>
      </c>
      <c r="E1502" s="1">
        <v>0</v>
      </c>
      <c r="F1502" s="1">
        <v>0</v>
      </c>
      <c r="G1502" s="2">
        <f t="shared" si="34"/>
        <v>12677.038569999999</v>
      </c>
      <c r="H1502" s="2">
        <f t="shared" si="35"/>
        <v>0.41000000003259629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352397.5</v>
      </c>
      <c r="D1503" s="1">
        <v>0</v>
      </c>
      <c r="E1503" s="1">
        <v>0</v>
      </c>
      <c r="F1503" s="1">
        <v>0</v>
      </c>
      <c r="G1503" s="2">
        <f t="shared" si="34"/>
        <v>8457.5400000000009</v>
      </c>
      <c r="H1503" s="2">
        <f t="shared" si="35"/>
        <v>0.5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1995.39</v>
      </c>
      <c r="D1504" s="1">
        <v>0</v>
      </c>
      <c r="E1504" s="1">
        <v>0</v>
      </c>
      <c r="F1504" s="1">
        <v>0</v>
      </c>
      <c r="G1504" s="2">
        <f t="shared" si="34"/>
        <v>49.884750000000004</v>
      </c>
      <c r="H1504" s="2">
        <f t="shared" si="35"/>
        <v>0.39000000000010004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1846.89</v>
      </c>
      <c r="D1506" s="1">
        <v>0</v>
      </c>
      <c r="E1506" s="1">
        <v>0</v>
      </c>
      <c r="F1506" s="1">
        <v>0</v>
      </c>
      <c r="G1506" s="2">
        <f>B1506/1000*C1506</f>
        <v>49.866030000000002</v>
      </c>
      <c r="H1506" s="2">
        <f>ABS(C1506-ROUND(C1506,0))</f>
        <v>0.10999999999989996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39455.1</v>
      </c>
      <c r="D1507" s="1">
        <v>0</v>
      </c>
      <c r="E1507" s="1">
        <v>0</v>
      </c>
      <c r="F1507" s="1">
        <v>0</v>
      </c>
      <c r="G1507" s="2">
        <f t="shared" si="34"/>
        <v>1104.7428</v>
      </c>
      <c r="H1507" s="2">
        <f t="shared" si="35"/>
        <v>9.9999999998544808E-2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104552.36</v>
      </c>
      <c r="D1509" s="1">
        <v>0</v>
      </c>
      <c r="E1509" s="1">
        <v>0</v>
      </c>
      <c r="F1509" s="1">
        <v>0</v>
      </c>
      <c r="G1509" s="2">
        <f t="shared" si="34"/>
        <v>3136.5708</v>
      </c>
      <c r="H1509" s="2">
        <f t="shared" si="35"/>
        <v>0.36000000000058208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165050.73000000001</v>
      </c>
      <c r="D1510" s="1">
        <v>0</v>
      </c>
      <c r="E1510" s="1">
        <v>0</v>
      </c>
      <c r="F1510" s="1">
        <v>0</v>
      </c>
      <c r="G1510" s="2">
        <f t="shared" si="34"/>
        <v>5116.5726300000006</v>
      </c>
      <c r="H1510" s="2">
        <f t="shared" si="35"/>
        <v>0.26999999998952262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4.24</v>
      </c>
      <c r="D1511" s="1">
        <v>0</v>
      </c>
      <c r="E1511" s="1">
        <v>0</v>
      </c>
      <c r="F1511" s="1">
        <v>0</v>
      </c>
      <c r="G1511" s="2">
        <f t="shared" si="34"/>
        <v>0.13568000000000002</v>
      </c>
      <c r="H1511" s="2">
        <f t="shared" si="35"/>
        <v>0.24000000000000021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4.24</v>
      </c>
      <c r="D1515" s="1">
        <v>0</v>
      </c>
      <c r="E1515" s="1">
        <v>0</v>
      </c>
      <c r="F1515" s="1">
        <v>0</v>
      </c>
      <c r="G1515" s="2">
        <f t="shared" si="34"/>
        <v>0.15264</v>
      </c>
      <c r="H1515" s="2">
        <f t="shared" si="35"/>
        <v>0.24000000000000021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143924.22999999998</v>
      </c>
      <c r="D1517" s="1">
        <v>0</v>
      </c>
      <c r="E1517" s="1">
        <v>0</v>
      </c>
      <c r="F1517" s="1">
        <v>0</v>
      </c>
      <c r="G1517" s="2">
        <f t="shared" si="34"/>
        <v>5469.1207399999994</v>
      </c>
      <c r="H1517" s="2">
        <f t="shared" si="35"/>
        <v>0.22999999998137355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29023.309999999998</v>
      </c>
      <c r="D1518" s="1">
        <v>0</v>
      </c>
      <c r="E1518" s="1">
        <v>0</v>
      </c>
      <c r="F1518" s="1">
        <v>0</v>
      </c>
      <c r="G1518" s="2">
        <f t="shared" si="34"/>
        <v>1131.9090899999999</v>
      </c>
      <c r="H1518" s="2">
        <f t="shared" si="35"/>
        <v>0.30999999999767169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20807.769999999997</v>
      </c>
      <c r="D1524" s="1">
        <v>0</v>
      </c>
      <c r="E1524" s="1">
        <v>0</v>
      </c>
      <c r="F1524" s="1">
        <v>0</v>
      </c>
      <c r="G1524" s="2">
        <f t="shared" si="34"/>
        <v>936.34964999999977</v>
      </c>
      <c r="H1524" s="2">
        <f t="shared" si="35"/>
        <v>0.23000000000320142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10779.779999999999</v>
      </c>
      <c r="D1530" s="1">
        <v>0</v>
      </c>
      <c r="E1530" s="1">
        <v>0</v>
      </c>
      <c r="F1530" s="1">
        <v>0</v>
      </c>
      <c r="G1530" s="2">
        <f t="shared" si="34"/>
        <v>549.76877999999988</v>
      </c>
      <c r="H1530" s="2">
        <f t="shared" si="35"/>
        <v>0.22000000000116415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6591.78</v>
      </c>
      <c r="D1531" s="1">
        <v>0</v>
      </c>
      <c r="E1531" s="1">
        <v>0</v>
      </c>
      <c r="F1531" s="1">
        <v>0</v>
      </c>
      <c r="G1531" s="2">
        <f t="shared" si="34"/>
        <v>342.77256</v>
      </c>
      <c r="H1531" s="2">
        <f t="shared" si="35"/>
        <v>0.22000000000025466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4188</v>
      </c>
      <c r="D1532" s="1">
        <v>0</v>
      </c>
      <c r="E1532" s="1">
        <v>0</v>
      </c>
      <c r="F1532" s="1">
        <v>0</v>
      </c>
      <c r="G1532" s="2">
        <f t="shared" si="34"/>
        <v>221.964</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10027.99</v>
      </c>
      <c r="D1560" s="1">
        <v>0</v>
      </c>
      <c r="E1560" s="1">
        <v>0</v>
      </c>
      <c r="F1560" s="1">
        <v>0</v>
      </c>
      <c r="G1560" s="2">
        <f t="shared" si="34"/>
        <v>812.26719000000003</v>
      </c>
      <c r="H1560" s="2">
        <f t="shared" si="35"/>
        <v>1.0000000000218279E-2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4850</v>
      </c>
      <c r="D1561" s="1">
        <v>0</v>
      </c>
      <c r="E1561" s="1">
        <v>0</v>
      </c>
      <c r="F1561" s="1">
        <v>0</v>
      </c>
      <c r="G1561" s="2">
        <f t="shared" si="34"/>
        <v>397.7</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1.61</v>
      </c>
      <c r="D1562" s="1">
        <v>0</v>
      </c>
      <c r="E1562" s="1">
        <v>0</v>
      </c>
      <c r="F1562" s="1">
        <v>0</v>
      </c>
      <c r="G1562" s="2">
        <f t="shared" si="34"/>
        <v>0.13363000000000003</v>
      </c>
      <c r="H1562" s="2">
        <f t="shared" si="35"/>
        <v>0.3899999999999999</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5176.38</v>
      </c>
      <c r="D1563" s="1">
        <v>0</v>
      </c>
      <c r="E1563" s="1">
        <v>0</v>
      </c>
      <c r="F1563" s="1">
        <v>0</v>
      </c>
      <c r="G1563" s="2">
        <f t="shared" si="34"/>
        <v>434.81592000000006</v>
      </c>
      <c r="H1563" s="2">
        <f t="shared" si="35"/>
        <v>0.38000000000010914</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114900.92</v>
      </c>
      <c r="D1576" s="1">
        <v>0</v>
      </c>
      <c r="E1576" s="1">
        <v>0</v>
      </c>
      <c r="F1576" s="1">
        <v>0</v>
      </c>
      <c r="G1576" s="2">
        <f t="shared" si="34"/>
        <v>11145.38924</v>
      </c>
      <c r="H1576" s="2">
        <f t="shared" si="35"/>
        <v>8.000000000174623E-2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73180.95</v>
      </c>
      <c r="D1578" s="1">
        <v>0</v>
      </c>
      <c r="E1578" s="1">
        <v>0</v>
      </c>
      <c r="F1578" s="1">
        <v>0</v>
      </c>
      <c r="G1578" s="2">
        <f t="shared" si="34"/>
        <v>7244.9140500000003</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41719.97</v>
      </c>
      <c r="D1579" s="1">
        <v>0</v>
      </c>
      <c r="E1579" s="1">
        <v>0</v>
      </c>
      <c r="F1579" s="1">
        <v>0</v>
      </c>
      <c r="G1579" s="2">
        <f t="shared" si="34"/>
        <v>4171.9970000000003</v>
      </c>
      <c r="H1579" s="2">
        <f t="shared" si="35"/>
        <v>2.9999999998835847E-2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1204308.82</v>
      </c>
      <c r="I16" s="170">
        <f>'PR-RAS'!E6</f>
        <v>1456650.34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838981.69</v>
      </c>
      <c r="I17" s="170">
        <f>'PR-RAS'!E151</f>
        <v>1070782.1200000001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108534.79000000007</v>
      </c>
      <c r="I18" s="170">
        <f>'PR-RAS'!E645</f>
        <v>310402.6999999999</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2904786.29</v>
      </c>
      <c r="I20" s="173">
        <f>BILANCA!E7</f>
        <v>2855380.3100000005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266007.85000000003</v>
      </c>
      <c r="I21" s="175">
        <f>BILANCA!E68</f>
        <v>641421.51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92142.66</v>
      </c>
      <c r="I22" s="175">
        <f>BILANCA!E176</f>
        <v>143924.23000000001</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3078651.48</v>
      </c>
      <c r="I23" s="177">
        <f>BILANCA!E237</f>
        <v>3352877.5900000003</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254941.76</v>
      </c>
      <c r="I24" s="173">
        <f>'RAS-funkcijski'!E5</f>
        <v>281516.07999999996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74346.320000000007</v>
      </c>
      <c r="I25" s="175">
        <f>'RAS-funkcijski'!E35</f>
        <v>27327.439999999999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39156.71</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168232.46</v>
      </c>
      <c r="I27" s="175">
        <f>'RAS-funkcijski'!E114</f>
        <v>220785.81</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1133166.3700000001</v>
      </c>
      <c r="I28" s="179">
        <f>'RAS-funkcijski'!E141</f>
        <v>1245213.19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92142.66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143924.22999999998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29023.309999999998</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114900.92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A576" sqref="A57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1204308.82</v>
      </c>
      <c r="E6" s="51">
        <f>E7+E44+E50+E82+E106+E124+E133+E139</f>
        <v>1456650.34</v>
      </c>
      <c r="F6" s="52">
        <f t="shared" ref="F6:F131" si="0">IF(D6&lt;&gt;0,IF(E6/D6&gt;=100,"&gt;&gt;100",E6/D6*100),"-")</f>
        <v>120.95322360920682</v>
      </c>
    </row>
    <row r="7" spans="1:25" ht="12.75" customHeight="1" x14ac:dyDescent="0.2">
      <c r="A7" s="53">
        <v>61</v>
      </c>
      <c r="B7" s="294" t="s">
        <v>60</v>
      </c>
      <c r="C7" s="50" t="s">
        <v>61</v>
      </c>
      <c r="D7" s="51">
        <f t="shared" ref="D7:E7" si="1">D8+D17+D23+D29+D37+D40</f>
        <v>242246.56</v>
      </c>
      <c r="E7" s="51">
        <f t="shared" si="1"/>
        <v>227642.75000000003</v>
      </c>
      <c r="F7" s="52">
        <f t="shared" si="0"/>
        <v>93.971509853431996</v>
      </c>
    </row>
    <row r="8" spans="1:25" ht="12.75" customHeight="1" x14ac:dyDescent="0.2">
      <c r="A8" s="53">
        <v>611</v>
      </c>
      <c r="B8" s="85" t="s">
        <v>62</v>
      </c>
      <c r="C8" s="50" t="s">
        <v>63</v>
      </c>
      <c r="D8" s="51">
        <f t="shared" ref="D8:E8" si="2">SUM(D9:D14)-D15-D16</f>
        <v>222946.76</v>
      </c>
      <c r="E8" s="51">
        <f t="shared" si="2"/>
        <v>212784.01</v>
      </c>
      <c r="F8" s="52">
        <f t="shared" si="0"/>
        <v>95.441624717937145</v>
      </c>
    </row>
    <row r="9" spans="1:25" ht="12.75" customHeight="1" x14ac:dyDescent="0.2">
      <c r="A9" s="53">
        <v>6111</v>
      </c>
      <c r="B9" s="85" t="s">
        <v>64</v>
      </c>
      <c r="C9" s="50" t="s">
        <v>65</v>
      </c>
      <c r="D9" s="242">
        <v>229286.22</v>
      </c>
      <c r="E9" s="242">
        <v>253822.58</v>
      </c>
      <c r="F9" s="52">
        <f t="shared" si="0"/>
        <v>110.70119259674654</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24578.63</v>
      </c>
      <c r="E13" s="242">
        <v>13619.31</v>
      </c>
      <c r="F13" s="52">
        <f t="shared" si="0"/>
        <v>55.411184431353576</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30918.09</v>
      </c>
      <c r="E15" s="242">
        <v>54657.88</v>
      </c>
      <c r="F15" s="52">
        <f t="shared" si="0"/>
        <v>176.78284784085949</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16195.46</v>
      </c>
      <c r="E23" s="51">
        <f t="shared" si="4"/>
        <v>11409.32</v>
      </c>
      <c r="F23" s="52">
        <f t="shared" si="0"/>
        <v>70.447643969359319</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16195.46</v>
      </c>
      <c r="E27" s="242">
        <v>11409.32</v>
      </c>
      <c r="F27" s="52">
        <f t="shared" si="0"/>
        <v>70.447643969359319</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3104.34</v>
      </c>
      <c r="E29" s="51">
        <f t="shared" si="5"/>
        <v>3449.42</v>
      </c>
      <c r="F29" s="52">
        <f t="shared" si="0"/>
        <v>111.11605043262014</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3104.34</v>
      </c>
      <c r="E31" s="242">
        <v>3449.42</v>
      </c>
      <c r="F31" s="52">
        <f t="shared" si="0"/>
        <v>111.11605043262014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721380.25</v>
      </c>
      <c r="E50" s="51">
        <f>E51+E54+E59+E62+E65+E68+E71+E74+E77</f>
        <v>986324.51</v>
      </c>
      <c r="F50" s="52">
        <f t="shared" si="0"/>
        <v>136.72740693968265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356932.55</v>
      </c>
      <c r="E59" s="51">
        <f t="shared" si="12"/>
        <v>517098.92</v>
      </c>
      <c r="F59" s="52">
        <f t="shared" si="0"/>
        <v>144.87300751920776</v>
      </c>
    </row>
    <row r="60" spans="1:6" ht="24" x14ac:dyDescent="0.2">
      <c r="A60" s="53">
        <v>6331</v>
      </c>
      <c r="B60" s="86" t="s">
        <v>166</v>
      </c>
      <c r="C60" s="50" t="s">
        <v>167</v>
      </c>
      <c r="D60" s="242">
        <v>305832.55</v>
      </c>
      <c r="E60" s="242">
        <v>445088.12</v>
      </c>
      <c r="F60" s="52">
        <f t="shared" si="0"/>
        <v>145.53327302800176</v>
      </c>
    </row>
    <row r="61" spans="1:6" ht="24" x14ac:dyDescent="0.2">
      <c r="A61" s="53">
        <v>6332</v>
      </c>
      <c r="B61" s="86" t="s">
        <v>168</v>
      </c>
      <c r="C61" s="50" t="s">
        <v>169</v>
      </c>
      <c r="D61" s="242">
        <v>51100</v>
      </c>
      <c r="E61" s="242">
        <v>72010.8</v>
      </c>
      <c r="F61" s="52">
        <f t="shared" si="0"/>
        <v>140.92133072407046</v>
      </c>
    </row>
    <row r="62" spans="1:6" ht="12.75" customHeight="1" x14ac:dyDescent="0.2">
      <c r="A62" s="53">
        <v>634</v>
      </c>
      <c r="B62" s="85" t="s">
        <v>170</v>
      </c>
      <c r="C62" s="50" t="s">
        <v>171</v>
      </c>
      <c r="D62" s="51">
        <f t="shared" ref="D62:E62" si="13">SUM(D63:D64)</f>
        <v>4320</v>
      </c>
      <c r="E62" s="51">
        <f t="shared" si="13"/>
        <v>0</v>
      </c>
      <c r="F62" s="52">
        <f t="shared" si="0"/>
        <v>0</v>
      </c>
    </row>
    <row r="63" spans="1:6" ht="12.75" customHeight="1" x14ac:dyDescent="0.2">
      <c r="A63" s="53">
        <v>6341</v>
      </c>
      <c r="B63" s="85" t="s">
        <v>172</v>
      </c>
      <c r="C63" s="50" t="s">
        <v>173</v>
      </c>
      <c r="D63" s="242">
        <v>4320</v>
      </c>
      <c r="E63" s="242">
        <v>0</v>
      </c>
      <c r="F63" s="52">
        <f t="shared" si="0"/>
        <v>0</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16134.96</v>
      </c>
      <c r="E68" s="51">
        <f t="shared" si="15"/>
        <v>0</v>
      </c>
      <c r="F68" s="52">
        <f t="shared" si="0"/>
        <v>0</v>
      </c>
    </row>
    <row r="69" spans="1:6" ht="12.75" customHeight="1" x14ac:dyDescent="0.2">
      <c r="A69" s="53" t="s">
        <v>184</v>
      </c>
      <c r="B69" s="85" t="s">
        <v>185</v>
      </c>
      <c r="C69" s="50" t="s">
        <v>184</v>
      </c>
      <c r="D69" s="242">
        <v>16134.96</v>
      </c>
      <c r="E69" s="242">
        <v>0</v>
      </c>
      <c r="F69" s="52">
        <f t="shared" si="0"/>
        <v>0</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343992.74</v>
      </c>
      <c r="E74" s="51">
        <f t="shared" si="17"/>
        <v>469225.58999999997</v>
      </c>
      <c r="F74" s="52">
        <f t="shared" si="0"/>
        <v>136.40566658470757</v>
      </c>
    </row>
    <row r="75" spans="1:6" ht="12.75" customHeight="1" x14ac:dyDescent="0.2">
      <c r="A75" s="53" t="s">
        <v>196</v>
      </c>
      <c r="B75" s="85" t="s">
        <v>197</v>
      </c>
      <c r="C75" s="50" t="s">
        <v>196</v>
      </c>
      <c r="D75" s="242">
        <v>199034.22</v>
      </c>
      <c r="E75" s="242">
        <v>400944.72</v>
      </c>
      <c r="F75" s="52">
        <f t="shared" si="0"/>
        <v>201.44511833191294</v>
      </c>
    </row>
    <row r="76" spans="1:6" ht="12.75" customHeight="1" x14ac:dyDescent="0.2">
      <c r="A76" s="53" t="s">
        <v>198</v>
      </c>
      <c r="B76" s="85" t="s">
        <v>199</v>
      </c>
      <c r="C76" s="50" t="s">
        <v>198</v>
      </c>
      <c r="D76" s="242">
        <v>144958.51999999999</v>
      </c>
      <c r="E76" s="242">
        <v>68280.87</v>
      </c>
      <c r="F76" s="52">
        <f t="shared" si="0"/>
        <v>47.103730087751998</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116888.03</v>
      </c>
      <c r="E82" s="51">
        <f t="shared" si="19"/>
        <v>143609.5</v>
      </c>
      <c r="F82" s="52">
        <f t="shared" si="0"/>
        <v>122.86074117255635</v>
      </c>
    </row>
    <row r="83" spans="1:6" ht="12.75" customHeight="1" x14ac:dyDescent="0.2">
      <c r="A83" s="53">
        <v>641</v>
      </c>
      <c r="B83" s="85" t="s">
        <v>212</v>
      </c>
      <c r="C83" s="50" t="s">
        <v>213</v>
      </c>
      <c r="D83" s="51">
        <f t="shared" ref="D83:E83" si="20">SUM(D84:D90)</f>
        <v>0.16</v>
      </c>
      <c r="E83" s="51">
        <f t="shared" si="20"/>
        <v>2.99</v>
      </c>
      <c r="F83" s="52">
        <f t="shared" si="0"/>
        <v>1868.75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0.16</v>
      </c>
      <c r="E85" s="242">
        <v>2.99</v>
      </c>
      <c r="F85" s="52">
        <f t="shared" si="0"/>
        <v>1868.75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116887.87</v>
      </c>
      <c r="E91" s="51">
        <f t="shared" si="21"/>
        <v>143606.51</v>
      </c>
      <c r="F91" s="52">
        <f t="shared" si="0"/>
        <v>122.85835134133252</v>
      </c>
    </row>
    <row r="92" spans="1:6" ht="12.75" customHeight="1" x14ac:dyDescent="0.2">
      <c r="A92" s="53">
        <v>6421</v>
      </c>
      <c r="B92" s="85" t="s">
        <v>230</v>
      </c>
      <c r="C92" s="50" t="s">
        <v>231</v>
      </c>
      <c r="D92" s="242">
        <v>31388.12</v>
      </c>
      <c r="E92" s="242">
        <v>35031.199999999997</v>
      </c>
      <c r="F92" s="52">
        <f t="shared" si="0"/>
        <v>111.60655687565868</v>
      </c>
    </row>
    <row r="93" spans="1:6" ht="12.75" customHeight="1" x14ac:dyDescent="0.2">
      <c r="A93" s="53">
        <v>6422</v>
      </c>
      <c r="B93" s="85" t="s">
        <v>232</v>
      </c>
      <c r="C93" s="50" t="s">
        <v>233</v>
      </c>
      <c r="D93" s="242">
        <v>79063.37</v>
      </c>
      <c r="E93" s="242">
        <v>96237.42</v>
      </c>
      <c r="F93" s="52">
        <f t="shared" si="0"/>
        <v>121.72187955054281</v>
      </c>
    </row>
    <row r="94" spans="1:6" ht="12.75" customHeight="1" x14ac:dyDescent="0.2">
      <c r="A94" s="53">
        <v>6423</v>
      </c>
      <c r="B94" s="85" t="s">
        <v>234</v>
      </c>
      <c r="C94" s="50" t="s">
        <v>235</v>
      </c>
      <c r="D94" s="242">
        <v>6436.38</v>
      </c>
      <c r="E94" s="242">
        <v>12185.79</v>
      </c>
      <c r="F94" s="52">
        <f t="shared" si="0"/>
        <v>189.32676442348028</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152.1</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119871.84</v>
      </c>
      <c r="E106" s="51">
        <f t="shared" si="23"/>
        <v>94673.63</v>
      </c>
      <c r="F106" s="52">
        <f t="shared" si="0"/>
        <v>78.979041282756654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110320.5</v>
      </c>
      <c r="E112" s="51">
        <f t="shared" si="25"/>
        <v>93935.05</v>
      </c>
      <c r="F112" s="52">
        <f t="shared" si="0"/>
        <v>85.147411405858392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111.69</v>
      </c>
      <c r="E114" s="242">
        <v>94.13</v>
      </c>
      <c r="F114" s="52">
        <f t="shared" si="0"/>
        <v>84.277912078073243</v>
      </c>
    </row>
    <row r="115" spans="1:6" ht="12.75" customHeight="1" x14ac:dyDescent="0.2">
      <c r="A115" s="53">
        <v>6524</v>
      </c>
      <c r="B115" s="85" t="s">
        <v>276</v>
      </c>
      <c r="C115" s="50" t="s">
        <v>277</v>
      </c>
      <c r="D115" s="242">
        <v>21286.93</v>
      </c>
      <c r="E115" s="242">
        <v>4529.18</v>
      </c>
      <c r="F115" s="52">
        <f t="shared" si="0"/>
        <v>21.276811639818423</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88921.88</v>
      </c>
      <c r="E117" s="242">
        <v>89311.74</v>
      </c>
      <c r="F117" s="52">
        <f t="shared" si="0"/>
        <v>100.43842977678834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9551.34</v>
      </c>
      <c r="E120" s="51">
        <f t="shared" si="26"/>
        <v>738.58</v>
      </c>
      <c r="F120" s="52">
        <f t="shared" si="0"/>
        <v>7.7327369772199503</v>
      </c>
    </row>
    <row r="121" spans="1:6" ht="12.75" customHeight="1" x14ac:dyDescent="0.2">
      <c r="A121" s="53">
        <v>6531</v>
      </c>
      <c r="B121" s="85" t="s">
        <v>288</v>
      </c>
      <c r="C121" s="50" t="s">
        <v>289</v>
      </c>
      <c r="D121" s="242">
        <v>921.73</v>
      </c>
      <c r="E121" s="242">
        <v>0</v>
      </c>
      <c r="F121" s="52">
        <f t="shared" si="0"/>
        <v>0</v>
      </c>
    </row>
    <row r="122" spans="1:6" ht="12.75" customHeight="1" x14ac:dyDescent="0.2">
      <c r="A122" s="53">
        <v>6532</v>
      </c>
      <c r="B122" s="85" t="s">
        <v>290</v>
      </c>
      <c r="C122" s="50" t="s">
        <v>291</v>
      </c>
      <c r="D122" s="242">
        <v>8325.9500000000007</v>
      </c>
      <c r="E122" s="242">
        <v>434.92</v>
      </c>
      <c r="F122" s="52">
        <f t="shared" si="0"/>
        <v>5.2236681699986187</v>
      </c>
    </row>
    <row r="123" spans="1:6" ht="12.75" customHeight="1" x14ac:dyDescent="0.2">
      <c r="A123" s="53">
        <v>6533</v>
      </c>
      <c r="B123" s="85" t="s">
        <v>292</v>
      </c>
      <c r="C123" s="50" t="s">
        <v>293</v>
      </c>
      <c r="D123" s="242">
        <v>303.66000000000003</v>
      </c>
      <c r="E123" s="242">
        <v>303.66000000000003</v>
      </c>
      <c r="F123" s="52">
        <f t="shared" si="0"/>
        <v>100</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3922.14</v>
      </c>
      <c r="E139" s="51">
        <f t="shared" si="33"/>
        <v>4399.95</v>
      </c>
      <c r="F139" s="52">
        <f t="shared" si="31"/>
        <v>112.18238002723002</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3922.14</v>
      </c>
      <c r="E150" s="242">
        <v>4399.95</v>
      </c>
      <c r="F150" s="52">
        <f t="shared" si="31"/>
        <v>112.18238002723002</v>
      </c>
    </row>
    <row r="151" spans="1:6" ht="12.75" customHeight="1" x14ac:dyDescent="0.2">
      <c r="A151" s="53">
        <v>3</v>
      </c>
      <c r="B151" s="85" t="s">
        <v>348</v>
      </c>
      <c r="C151" s="50" t="s">
        <v>56</v>
      </c>
      <c r="D151" s="51">
        <f t="shared" ref="D151:E151" si="35">D152+D163+D196+D215+D224+D252+D263</f>
        <v>838981.69</v>
      </c>
      <c r="E151" s="51">
        <f t="shared" si="35"/>
        <v>1070782.1200000001</v>
      </c>
      <c r="F151" s="52">
        <f t="shared" si="31"/>
        <v>127.62878293565623</v>
      </c>
    </row>
    <row r="152" spans="1:6" ht="12.75" customHeight="1" x14ac:dyDescent="0.2">
      <c r="A152" s="53">
        <v>31</v>
      </c>
      <c r="B152" s="85" t="s">
        <v>349</v>
      </c>
      <c r="C152" s="50" t="s">
        <v>350</v>
      </c>
      <c r="D152" s="51">
        <f t="shared" ref="D152:E152" si="36">D153+D158+D159</f>
        <v>413945.74</v>
      </c>
      <c r="E152" s="51">
        <f t="shared" si="36"/>
        <v>580177.11</v>
      </c>
      <c r="F152" s="52">
        <f t="shared" si="31"/>
        <v>140.15776802051397</v>
      </c>
    </row>
    <row r="153" spans="1:6" ht="12.75" customHeight="1" x14ac:dyDescent="0.2">
      <c r="A153" s="53">
        <v>311</v>
      </c>
      <c r="B153" s="85" t="s">
        <v>351</v>
      </c>
      <c r="C153" s="50" t="s">
        <v>352</v>
      </c>
      <c r="D153" s="51">
        <f t="shared" ref="D153:E153" si="37">SUM(D154:D157)</f>
        <v>348489.42</v>
      </c>
      <c r="E153" s="51">
        <f t="shared" si="37"/>
        <v>486856</v>
      </c>
      <c r="F153" s="52">
        <f t="shared" si="31"/>
        <v>139.70467166549849</v>
      </c>
    </row>
    <row r="154" spans="1:6" ht="12.75" customHeight="1" x14ac:dyDescent="0.2">
      <c r="A154" s="53">
        <v>3111</v>
      </c>
      <c r="B154" s="85" t="s">
        <v>353</v>
      </c>
      <c r="C154" s="50" t="s">
        <v>354</v>
      </c>
      <c r="D154" s="242">
        <v>348489.42</v>
      </c>
      <c r="E154" s="242">
        <v>486856</v>
      </c>
      <c r="F154" s="52">
        <f t="shared" si="31"/>
        <v>139.70467166549849</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8164.53</v>
      </c>
      <c r="E158" s="242">
        <v>13430.26</v>
      </c>
      <c r="F158" s="52">
        <f t="shared" si="31"/>
        <v>164.49520058104997</v>
      </c>
    </row>
    <row r="159" spans="1:6" ht="12.75" customHeight="1" x14ac:dyDescent="0.2">
      <c r="A159" s="53">
        <v>313</v>
      </c>
      <c r="B159" s="85" t="s">
        <v>363</v>
      </c>
      <c r="C159" s="50" t="s">
        <v>364</v>
      </c>
      <c r="D159" s="51">
        <f t="shared" ref="D159:E159" si="38">SUM(D160:D162)</f>
        <v>57291.79</v>
      </c>
      <c r="E159" s="51">
        <f t="shared" si="38"/>
        <v>79890.850000000006</v>
      </c>
      <c r="F159" s="52">
        <f t="shared" si="31"/>
        <v>139.44554708449502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57291.79</v>
      </c>
      <c r="E161" s="242">
        <v>79890.850000000006</v>
      </c>
      <c r="F161" s="52">
        <f t="shared" si="31"/>
        <v>139.44554708449502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256026.64</v>
      </c>
      <c r="E163" s="51">
        <f t="shared" si="39"/>
        <v>372781.41000000003</v>
      </c>
      <c r="F163" s="52">
        <f t="shared" si="31"/>
        <v>145.60258651209108</v>
      </c>
    </row>
    <row r="164" spans="1:6" ht="12.75" customHeight="1" x14ac:dyDescent="0.2">
      <c r="A164" s="53">
        <v>321</v>
      </c>
      <c r="B164" s="85" t="s">
        <v>372</v>
      </c>
      <c r="C164" s="50" t="s">
        <v>373</v>
      </c>
      <c r="D164" s="51">
        <f t="shared" ref="D164:E164" si="40">SUM(D165:D168)</f>
        <v>10486.43</v>
      </c>
      <c r="E164" s="51">
        <f t="shared" si="40"/>
        <v>10512.130000000001</v>
      </c>
      <c r="F164" s="52">
        <f t="shared" si="31"/>
        <v>100.24507863972774</v>
      </c>
    </row>
    <row r="165" spans="1:6" ht="12.75" customHeight="1" x14ac:dyDescent="0.2">
      <c r="A165" s="53">
        <v>3211</v>
      </c>
      <c r="B165" s="85" t="s">
        <v>374</v>
      </c>
      <c r="C165" s="50" t="s">
        <v>375</v>
      </c>
      <c r="D165" s="242">
        <v>546.77</v>
      </c>
      <c r="E165" s="242">
        <v>535</v>
      </c>
      <c r="F165" s="52">
        <f t="shared" si="31"/>
        <v>97.847358121330728</v>
      </c>
    </row>
    <row r="166" spans="1:6" ht="12.75" customHeight="1" x14ac:dyDescent="0.2">
      <c r="A166" s="53">
        <v>3212</v>
      </c>
      <c r="B166" s="85" t="s">
        <v>376</v>
      </c>
      <c r="C166" s="50" t="s">
        <v>377</v>
      </c>
      <c r="D166" s="242">
        <v>6217.34</v>
      </c>
      <c r="E166" s="242">
        <v>7501.63</v>
      </c>
      <c r="F166" s="52">
        <f t="shared" si="31"/>
        <v>120.65658304033558</v>
      </c>
    </row>
    <row r="167" spans="1:6" ht="12.75" customHeight="1" x14ac:dyDescent="0.2">
      <c r="A167" s="53">
        <v>3213</v>
      </c>
      <c r="B167" s="85" t="s">
        <v>378</v>
      </c>
      <c r="C167" s="50" t="s">
        <v>379</v>
      </c>
      <c r="D167" s="242">
        <v>832.5</v>
      </c>
      <c r="E167" s="242">
        <v>0</v>
      </c>
      <c r="F167" s="52">
        <f t="shared" si="31"/>
        <v>0</v>
      </c>
    </row>
    <row r="168" spans="1:6" ht="12.75" customHeight="1" x14ac:dyDescent="0.2">
      <c r="A168" s="53">
        <v>3214</v>
      </c>
      <c r="B168" s="85" t="s">
        <v>380</v>
      </c>
      <c r="C168" s="50" t="s">
        <v>381</v>
      </c>
      <c r="D168" s="242">
        <v>2889.82</v>
      </c>
      <c r="E168" s="242">
        <v>2475.5</v>
      </c>
      <c r="F168" s="52">
        <f t="shared" si="31"/>
        <v>85.662774844107929</v>
      </c>
    </row>
    <row r="169" spans="1:6" ht="12.75" customHeight="1" x14ac:dyDescent="0.2">
      <c r="A169" s="53">
        <v>322</v>
      </c>
      <c r="B169" s="85" t="s">
        <v>382</v>
      </c>
      <c r="C169" s="50" t="s">
        <v>383</v>
      </c>
      <c r="D169" s="51">
        <f t="shared" ref="D169:E169" si="41">SUM(D170:D176)</f>
        <v>72446.400000000009</v>
      </c>
      <c r="E169" s="51">
        <f t="shared" si="41"/>
        <v>82296.12000000001</v>
      </c>
      <c r="F169" s="52">
        <f t="shared" si="31"/>
        <v>113.59587225866296</v>
      </c>
    </row>
    <row r="170" spans="1:6" ht="12.75" customHeight="1" x14ac:dyDescent="0.2">
      <c r="A170" s="53">
        <v>3221</v>
      </c>
      <c r="B170" s="85" t="s">
        <v>384</v>
      </c>
      <c r="C170" s="50" t="s">
        <v>385</v>
      </c>
      <c r="D170" s="242">
        <v>7496.68</v>
      </c>
      <c r="E170" s="242">
        <v>15711.95</v>
      </c>
      <c r="F170" s="52">
        <f t="shared" si="31"/>
        <v>209.58544315617047</v>
      </c>
    </row>
    <row r="171" spans="1:6" ht="12.75" customHeight="1" x14ac:dyDescent="0.2">
      <c r="A171" s="53">
        <v>3222</v>
      </c>
      <c r="B171" s="85" t="s">
        <v>386</v>
      </c>
      <c r="C171" s="50" t="s">
        <v>387</v>
      </c>
      <c r="D171" s="242">
        <v>15854.75</v>
      </c>
      <c r="E171" s="242">
        <v>17198.439999999999</v>
      </c>
      <c r="F171" s="52">
        <f t="shared" si="31"/>
        <v>108.47499960579637</v>
      </c>
    </row>
    <row r="172" spans="1:6" ht="12.75" customHeight="1" x14ac:dyDescent="0.2">
      <c r="A172" s="53">
        <v>3223</v>
      </c>
      <c r="B172" s="85" t="s">
        <v>388</v>
      </c>
      <c r="C172" s="50" t="s">
        <v>389</v>
      </c>
      <c r="D172" s="242">
        <v>39516.1</v>
      </c>
      <c r="E172" s="242">
        <v>41558.36</v>
      </c>
      <c r="F172" s="52">
        <f t="shared" si="31"/>
        <v>105.1681719602896</v>
      </c>
    </row>
    <row r="173" spans="1:6" ht="12.75" customHeight="1" x14ac:dyDescent="0.2">
      <c r="A173" s="53">
        <v>3224</v>
      </c>
      <c r="B173" s="85" t="s">
        <v>390</v>
      </c>
      <c r="C173" s="50" t="s">
        <v>391</v>
      </c>
      <c r="D173" s="242">
        <v>3184.22</v>
      </c>
      <c r="E173" s="242">
        <v>2766.09</v>
      </c>
      <c r="F173" s="52">
        <f t="shared" si="31"/>
        <v>86.868683696478271</v>
      </c>
    </row>
    <row r="174" spans="1:6" ht="12.75" customHeight="1" x14ac:dyDescent="0.2">
      <c r="A174" s="53">
        <v>3225</v>
      </c>
      <c r="B174" s="85" t="s">
        <v>392</v>
      </c>
      <c r="C174" s="50" t="s">
        <v>393</v>
      </c>
      <c r="D174" s="242">
        <v>5733.07</v>
      </c>
      <c r="E174" s="242">
        <v>4913.82</v>
      </c>
      <c r="F174" s="52">
        <f t="shared" si="31"/>
        <v>85.710099475499163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661.58</v>
      </c>
      <c r="E176" s="242">
        <v>147.46</v>
      </c>
      <c r="F176" s="52">
        <f t="shared" si="31"/>
        <v>22.2890655703014</v>
      </c>
    </row>
    <row r="177" spans="1:6" ht="12.75" customHeight="1" x14ac:dyDescent="0.2">
      <c r="A177" s="53">
        <v>323</v>
      </c>
      <c r="B177" s="85" t="s">
        <v>398</v>
      </c>
      <c r="C177" s="50" t="s">
        <v>399</v>
      </c>
      <c r="D177" s="51">
        <f t="shared" ref="D177:E177" si="42">SUM(D178:D186)</f>
        <v>115887.48</v>
      </c>
      <c r="E177" s="51">
        <f t="shared" si="42"/>
        <v>229597.64</v>
      </c>
      <c r="F177" s="52">
        <f t="shared" si="31"/>
        <v>198.12117754221597</v>
      </c>
    </row>
    <row r="178" spans="1:6" ht="12.75" customHeight="1" x14ac:dyDescent="0.2">
      <c r="A178" s="53">
        <v>3231</v>
      </c>
      <c r="B178" s="85" t="s">
        <v>400</v>
      </c>
      <c r="C178" s="50" t="s">
        <v>401</v>
      </c>
      <c r="D178" s="242">
        <v>4913.4399999999996</v>
      </c>
      <c r="E178" s="242">
        <v>5858.02</v>
      </c>
      <c r="F178" s="52">
        <f t="shared" si="31"/>
        <v>119.22441303852294</v>
      </c>
    </row>
    <row r="179" spans="1:6" ht="12.75" customHeight="1" x14ac:dyDescent="0.2">
      <c r="A179" s="53">
        <v>3232</v>
      </c>
      <c r="B179" s="85" t="s">
        <v>402</v>
      </c>
      <c r="C179" s="50" t="s">
        <v>403</v>
      </c>
      <c r="D179" s="242">
        <v>15104.61</v>
      </c>
      <c r="E179" s="242">
        <v>47047.09</v>
      </c>
      <c r="F179" s="52">
        <f t="shared" si="31"/>
        <v>311.4750397395232</v>
      </c>
    </row>
    <row r="180" spans="1:6" ht="12.75" customHeight="1" x14ac:dyDescent="0.2">
      <c r="A180" s="53">
        <v>3233</v>
      </c>
      <c r="B180" s="85" t="s">
        <v>404</v>
      </c>
      <c r="C180" s="50" t="s">
        <v>405</v>
      </c>
      <c r="D180" s="242">
        <v>7506.17</v>
      </c>
      <c r="E180" s="242">
        <v>10359.18</v>
      </c>
      <c r="F180" s="52">
        <f t="shared" si="31"/>
        <v>138.0088647073008</v>
      </c>
    </row>
    <row r="181" spans="1:6" ht="12.75" customHeight="1" x14ac:dyDescent="0.2">
      <c r="A181" s="53">
        <v>3234</v>
      </c>
      <c r="B181" s="85" t="s">
        <v>406</v>
      </c>
      <c r="C181" s="50" t="s">
        <v>407</v>
      </c>
      <c r="D181" s="242">
        <v>16525.71</v>
      </c>
      <c r="E181" s="242">
        <v>91187.94</v>
      </c>
      <c r="F181" s="52">
        <f t="shared" si="31"/>
        <v>551.794385838793</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5784.3</v>
      </c>
      <c r="E183" s="242">
        <v>7244.38</v>
      </c>
      <c r="F183" s="52">
        <f t="shared" si="31"/>
        <v>125.24212091350726</v>
      </c>
    </row>
    <row r="184" spans="1:6" ht="12.75" customHeight="1" x14ac:dyDescent="0.2">
      <c r="A184" s="53">
        <v>3237</v>
      </c>
      <c r="B184" s="85" t="s">
        <v>412</v>
      </c>
      <c r="C184" s="50" t="s">
        <v>413</v>
      </c>
      <c r="D184" s="242">
        <v>39803.1</v>
      </c>
      <c r="E184" s="242">
        <v>50140.35</v>
      </c>
      <c r="F184" s="52">
        <f t="shared" si="31"/>
        <v>125.97096708547826</v>
      </c>
    </row>
    <row r="185" spans="1:6" ht="12.75" customHeight="1" x14ac:dyDescent="0.2">
      <c r="A185" s="53">
        <v>3238</v>
      </c>
      <c r="B185" s="85" t="s">
        <v>414</v>
      </c>
      <c r="C185" s="50" t="s">
        <v>415</v>
      </c>
      <c r="D185" s="242">
        <v>6812.39</v>
      </c>
      <c r="E185" s="242">
        <v>6729.79</v>
      </c>
      <c r="F185" s="52">
        <f t="shared" si="31"/>
        <v>98.787503357852387</v>
      </c>
    </row>
    <row r="186" spans="1:6" ht="12.75" customHeight="1" x14ac:dyDescent="0.2">
      <c r="A186" s="53">
        <v>3239</v>
      </c>
      <c r="B186" s="85" t="s">
        <v>416</v>
      </c>
      <c r="C186" s="50" t="s">
        <v>417</v>
      </c>
      <c r="D186" s="242">
        <v>19437.759999999998</v>
      </c>
      <c r="E186" s="242">
        <v>11030.89</v>
      </c>
      <c r="F186" s="52">
        <f t="shared" si="31"/>
        <v>56.749800388522132</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57206.33</v>
      </c>
      <c r="E188" s="51">
        <f t="shared" si="43"/>
        <v>50375.519999999997</v>
      </c>
      <c r="F188" s="52">
        <f t="shared" si="31"/>
        <v>88.059345880080045</v>
      </c>
    </row>
    <row r="189" spans="1:6" ht="12.75" customHeight="1" x14ac:dyDescent="0.2">
      <c r="A189" s="53">
        <v>3291</v>
      </c>
      <c r="B189" s="232" t="s">
        <v>422</v>
      </c>
      <c r="C189" s="50" t="s">
        <v>423</v>
      </c>
      <c r="D189" s="242">
        <v>3804.9</v>
      </c>
      <c r="E189" s="242">
        <v>5032.4399999999996</v>
      </c>
      <c r="F189" s="52">
        <f t="shared" si="31"/>
        <v>132.26208310336668</v>
      </c>
    </row>
    <row r="190" spans="1:6" ht="12.75" customHeight="1" x14ac:dyDescent="0.2">
      <c r="A190" s="53">
        <v>3292</v>
      </c>
      <c r="B190" s="85" t="s">
        <v>424</v>
      </c>
      <c r="C190" s="50" t="s">
        <v>425</v>
      </c>
      <c r="D190" s="242">
        <v>2131.88</v>
      </c>
      <c r="E190" s="242">
        <v>2290.9699999999998</v>
      </c>
      <c r="F190" s="52">
        <f t="shared" si="31"/>
        <v>107.46242752875395</v>
      </c>
    </row>
    <row r="191" spans="1:6" ht="12.75" customHeight="1" x14ac:dyDescent="0.2">
      <c r="A191" s="53">
        <v>3293</v>
      </c>
      <c r="B191" s="85" t="s">
        <v>426</v>
      </c>
      <c r="C191" s="50" t="s">
        <v>427</v>
      </c>
      <c r="D191" s="242">
        <v>3689.3</v>
      </c>
      <c r="E191" s="242">
        <v>4362.8999999999996</v>
      </c>
      <c r="F191" s="52">
        <f t="shared" si="31"/>
        <v>118.25820616377089</v>
      </c>
    </row>
    <row r="192" spans="1:6" ht="12.75" customHeight="1" x14ac:dyDescent="0.2">
      <c r="A192" s="53">
        <v>3294</v>
      </c>
      <c r="B192" s="85" t="s">
        <v>428</v>
      </c>
      <c r="C192" s="50" t="s">
        <v>429</v>
      </c>
      <c r="D192" s="242">
        <v>890.08</v>
      </c>
      <c r="E192" s="242">
        <v>884.78</v>
      </c>
      <c r="F192" s="52">
        <f t="shared" si="31"/>
        <v>99.404547905806211</v>
      </c>
    </row>
    <row r="193" spans="1:6" ht="12.75" customHeight="1" x14ac:dyDescent="0.2">
      <c r="A193" s="53">
        <v>3295</v>
      </c>
      <c r="B193" s="85" t="s">
        <v>430</v>
      </c>
      <c r="C193" s="50" t="s">
        <v>431</v>
      </c>
      <c r="D193" s="242">
        <v>2536.48</v>
      </c>
      <c r="E193" s="242">
        <v>4187.3</v>
      </c>
      <c r="F193" s="52">
        <f t="shared" si="31"/>
        <v>165.08310729830316</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44153.69</v>
      </c>
      <c r="E195" s="242">
        <v>33617.129999999997</v>
      </c>
      <c r="F195" s="52">
        <f t="shared" si="31"/>
        <v>76.136626406535896</v>
      </c>
    </row>
    <row r="196" spans="1:6" ht="12.75" customHeight="1" x14ac:dyDescent="0.2">
      <c r="A196" s="53">
        <v>34</v>
      </c>
      <c r="B196" s="232" t="s">
        <v>436</v>
      </c>
      <c r="C196" s="50" t="s">
        <v>437</v>
      </c>
      <c r="D196" s="51">
        <f t="shared" ref="D196:E196" si="44">D197+D202+D210</f>
        <v>1691.39</v>
      </c>
      <c r="E196" s="51">
        <f t="shared" si="44"/>
        <v>2134.12</v>
      </c>
      <c r="F196" s="52">
        <f t="shared" si="31"/>
        <v>126.17551244834129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1691.39</v>
      </c>
      <c r="E210" s="51">
        <f t="shared" si="47"/>
        <v>2134.12</v>
      </c>
      <c r="F210" s="52">
        <f t="shared" si="31"/>
        <v>126.17551244834129</v>
      </c>
    </row>
    <row r="211" spans="1:6" ht="12.75" customHeight="1" x14ac:dyDescent="0.2">
      <c r="A211" s="53">
        <v>3431</v>
      </c>
      <c r="B211" s="232" t="s">
        <v>466</v>
      </c>
      <c r="C211" s="50" t="s">
        <v>467</v>
      </c>
      <c r="D211" s="242">
        <v>1691.39</v>
      </c>
      <c r="E211" s="242">
        <v>2134.12</v>
      </c>
      <c r="F211" s="52">
        <f t="shared" si="31"/>
        <v>126.17551244834129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1846.89</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1846.89</v>
      </c>
      <c r="F236" s="52" t="str">
        <f t="shared" ref="F236:F239" si="57">IF(D236&lt;&gt;0,IF(E236/D236&gt;=100,"&gt;&gt;100",E236/D236*100),"-")</f>
        <v>-</v>
      </c>
    </row>
    <row r="237" spans="1:6" ht="12.75" customHeight="1" x14ac:dyDescent="0.2">
      <c r="A237" s="53" t="s">
        <v>518</v>
      </c>
      <c r="B237" s="85" t="s">
        <v>519</v>
      </c>
      <c r="C237" s="50" t="s">
        <v>518</v>
      </c>
      <c r="D237" s="242">
        <v>0</v>
      </c>
      <c r="E237" s="242">
        <v>1846.89</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34823.96</v>
      </c>
      <c r="E252" s="51">
        <f t="shared" si="63"/>
        <v>38595.020000000004</v>
      </c>
      <c r="F252" s="52">
        <f t="shared" ref="F252:F258" si="64">IF(D252&lt;&gt;0,IF(E252/D252&gt;=100,"&gt;&gt;100",E252/D252*100),"-")</f>
        <v>110.8289235342563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34823.96</v>
      </c>
      <c r="E259" s="51">
        <f t="shared" si="66"/>
        <v>38595.020000000004</v>
      </c>
      <c r="F259" s="52">
        <f t="shared" ref="F259:F262" si="67">IF(D259&lt;&gt;0,IF(E259/D259&gt;=100,"&gt;&gt;100",E259/D259*100),"-")</f>
        <v>110.8289235342563</v>
      </c>
    </row>
    <row r="260" spans="1:6" ht="12.75" customHeight="1" x14ac:dyDescent="0.2">
      <c r="A260" s="53">
        <v>3721</v>
      </c>
      <c r="B260" s="85" t="s">
        <v>560</v>
      </c>
      <c r="C260" s="50" t="s">
        <v>561</v>
      </c>
      <c r="D260" s="242">
        <v>25711.77</v>
      </c>
      <c r="E260" s="242">
        <v>29816.98</v>
      </c>
      <c r="F260" s="52">
        <f t="shared" si="67"/>
        <v>115.96626758873465</v>
      </c>
    </row>
    <row r="261" spans="1:6" ht="12.75" customHeight="1" x14ac:dyDescent="0.2">
      <c r="A261" s="53">
        <v>3722</v>
      </c>
      <c r="B261" s="85" t="s">
        <v>562</v>
      </c>
      <c r="C261" s="50" t="s">
        <v>563</v>
      </c>
      <c r="D261" s="242">
        <v>9112.19</v>
      </c>
      <c r="E261" s="242">
        <v>8778.0400000000009</v>
      </c>
      <c r="F261" s="52">
        <f t="shared" si="67"/>
        <v>96.332934234251042</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132493.96</v>
      </c>
      <c r="E263" s="51">
        <f t="shared" si="68"/>
        <v>75247.569999999992</v>
      </c>
      <c r="F263" s="52">
        <f t="shared" ref="F263:F267" si="69">IF(D263&lt;&gt;0,IF(E263/D263&gt;=100,"&gt;&gt;100",E263/D263*100),"-")</f>
        <v>56.793207780943369</v>
      </c>
    </row>
    <row r="264" spans="1:6" ht="12.75" customHeight="1" x14ac:dyDescent="0.2">
      <c r="A264" s="53">
        <v>381</v>
      </c>
      <c r="B264" s="85" t="s">
        <v>568</v>
      </c>
      <c r="C264" s="50" t="s">
        <v>569</v>
      </c>
      <c r="D264" s="51">
        <f t="shared" ref="D264:E264" si="70">SUM(D265:D267)</f>
        <v>59443.59</v>
      </c>
      <c r="E264" s="51">
        <f t="shared" si="70"/>
        <v>48369.63</v>
      </c>
      <c r="F264" s="52">
        <f t="shared" si="69"/>
        <v>81.370640635937363</v>
      </c>
    </row>
    <row r="265" spans="1:6" ht="12.75" customHeight="1" x14ac:dyDescent="0.2">
      <c r="A265" s="53">
        <v>3811</v>
      </c>
      <c r="B265" s="85" t="s">
        <v>570</v>
      </c>
      <c r="C265" s="50" t="s">
        <v>571</v>
      </c>
      <c r="D265" s="242">
        <v>59443.59</v>
      </c>
      <c r="E265" s="242">
        <v>48369.63</v>
      </c>
      <c r="F265" s="52">
        <f t="shared" si="69"/>
        <v>81.370640635937363</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73050.37</v>
      </c>
      <c r="E268" s="51">
        <f t="shared" si="71"/>
        <v>26877.94</v>
      </c>
      <c r="F268" s="52">
        <f t="shared" ref="F268:F272" si="72">IF(D268&lt;&gt;0,IF(E268/D268&gt;=100,"&gt;&gt;100",E268/D268*100),"-")</f>
        <v>36.793708231731067</v>
      </c>
    </row>
    <row r="269" spans="1:6" ht="12.75" customHeight="1" x14ac:dyDescent="0.2">
      <c r="A269" s="53">
        <v>3821</v>
      </c>
      <c r="B269" s="85" t="s">
        <v>578</v>
      </c>
      <c r="C269" s="50" t="s">
        <v>579</v>
      </c>
      <c r="D269" s="242">
        <v>73050.37</v>
      </c>
      <c r="E269" s="242">
        <v>26877.94</v>
      </c>
      <c r="F269" s="52">
        <f t="shared" si="72"/>
        <v>36.793708231731067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838981.69</v>
      </c>
      <c r="E289" s="51">
        <f t="shared" si="79"/>
        <v>1070782.1200000001</v>
      </c>
      <c r="F289" s="52">
        <f t="shared" si="76"/>
        <v>127.62878293565623</v>
      </c>
    </row>
    <row r="290" spans="1:6" ht="12.75" customHeight="1" x14ac:dyDescent="0.2">
      <c r="A290" s="53" t="s">
        <v>609</v>
      </c>
      <c r="B290" s="85" t="s">
        <v>620</v>
      </c>
      <c r="C290" s="50" t="s">
        <v>621</v>
      </c>
      <c r="D290" s="51">
        <f>IF(D6&gt;=D289,D6-D289,0)</f>
        <v>365327.13000000012</v>
      </c>
      <c r="E290" s="51">
        <f>IF(E6&gt;=E289,E6-E289,0)</f>
        <v>385868.22</v>
      </c>
      <c r="F290" s="52">
        <f t="shared" si="76"/>
        <v>105.62265660368553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136582.57999999999</v>
      </c>
      <c r="E292" s="242">
        <v>124351.53</v>
      </c>
      <c r="F292" s="52">
        <f t="shared" si="76"/>
        <v>91.04494145593091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65334.62</v>
      </c>
      <c r="E294" s="242">
        <v>187094.58</v>
      </c>
      <c r="F294" s="52">
        <f t="shared" si="76"/>
        <v>286.36361549206219</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5496.05</v>
      </c>
      <c r="E298" s="51">
        <f t="shared" si="80"/>
        <v>3735</v>
      </c>
      <c r="F298" s="52">
        <f t="shared" ref="F298:F418" si="81">IF(D298&lt;&gt;0,IF(E298/D298&gt;=100,"&gt;&gt;100",E298/D298*100),"-")</f>
        <v>67.957897035143418</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5496.05</v>
      </c>
      <c r="E311" s="51">
        <f t="shared" si="85"/>
        <v>3735</v>
      </c>
      <c r="F311" s="52">
        <f t="shared" si="81"/>
        <v>67.957897035143418</v>
      </c>
    </row>
    <row r="312" spans="1:6" ht="12.75" customHeight="1" x14ac:dyDescent="0.2">
      <c r="A312" s="53">
        <v>721</v>
      </c>
      <c r="B312" s="85" t="s">
        <v>663</v>
      </c>
      <c r="C312" s="50" t="s">
        <v>664</v>
      </c>
      <c r="D312" s="51">
        <f t="shared" ref="D312:E312" si="86">SUM(D313:D316)</f>
        <v>5496.05</v>
      </c>
      <c r="E312" s="51">
        <f t="shared" si="86"/>
        <v>3735</v>
      </c>
      <c r="F312" s="52">
        <f t="shared" si="81"/>
        <v>67.957897035143418</v>
      </c>
    </row>
    <row r="313" spans="1:6" ht="12.75" customHeight="1" x14ac:dyDescent="0.2">
      <c r="A313" s="53">
        <v>7211</v>
      </c>
      <c r="B313" s="85" t="s">
        <v>665</v>
      </c>
      <c r="C313" s="50" t="s">
        <v>666</v>
      </c>
      <c r="D313" s="242">
        <v>5496.05</v>
      </c>
      <c r="E313" s="242">
        <v>3735</v>
      </c>
      <c r="F313" s="52">
        <f t="shared" si="81"/>
        <v>67.957897035143418</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294184.68</v>
      </c>
      <c r="E350" s="51">
        <f t="shared" si="95"/>
        <v>174431.07</v>
      </c>
      <c r="F350" s="52">
        <f t="shared" si="81"/>
        <v>59.293050202342293</v>
      </c>
    </row>
    <row r="351" spans="1:6" ht="12.75" customHeight="1" x14ac:dyDescent="0.2">
      <c r="A351" s="53">
        <v>41</v>
      </c>
      <c r="B351" s="85" t="s">
        <v>741</v>
      </c>
      <c r="C351" s="50" t="s">
        <v>742</v>
      </c>
      <c r="D351" s="51">
        <f t="shared" ref="D351:E351" si="96">D352+D356</f>
        <v>12032.61</v>
      </c>
      <c r="E351" s="51">
        <f t="shared" si="96"/>
        <v>19250</v>
      </c>
      <c r="F351" s="52">
        <f t="shared" si="81"/>
        <v>159.98191581045177</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12032.61</v>
      </c>
      <c r="E356" s="51">
        <f t="shared" si="98"/>
        <v>19250</v>
      </c>
      <c r="F356" s="52">
        <f t="shared" si="81"/>
        <v>159.98191581045177</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12032.61</v>
      </c>
      <c r="E362" s="242">
        <v>19250</v>
      </c>
      <c r="F362" s="52">
        <f t="shared" si="81"/>
        <v>159.98191581045177</v>
      </c>
    </row>
    <row r="363" spans="1:6" ht="24" x14ac:dyDescent="0.2">
      <c r="A363" s="53">
        <v>42</v>
      </c>
      <c r="B363" s="232" t="s">
        <v>757</v>
      </c>
      <c r="C363" s="50" t="s">
        <v>758</v>
      </c>
      <c r="D363" s="51">
        <f t="shared" ref="D363:E363" si="99">D364+D369+D378+D383+D388+D391</f>
        <v>282152.07</v>
      </c>
      <c r="E363" s="51">
        <f t="shared" si="99"/>
        <v>155181.07</v>
      </c>
      <c r="F363" s="52">
        <f t="shared" si="81"/>
        <v>54.999089675294599</v>
      </c>
    </row>
    <row r="364" spans="1:6" ht="12.75" customHeight="1" x14ac:dyDescent="0.2">
      <c r="A364" s="53">
        <v>421</v>
      </c>
      <c r="B364" s="85" t="s">
        <v>759</v>
      </c>
      <c r="C364" s="50" t="s">
        <v>760</v>
      </c>
      <c r="D364" s="51">
        <f t="shared" ref="D364:E364" si="100">SUM(D365:D368)</f>
        <v>259272.22</v>
      </c>
      <c r="E364" s="51">
        <f t="shared" si="100"/>
        <v>103733.75</v>
      </c>
      <c r="F364" s="52">
        <f t="shared" si="81"/>
        <v>40.009589149196159</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64113.57</v>
      </c>
      <c r="E367" s="242">
        <v>0</v>
      </c>
      <c r="F367" s="52">
        <f t="shared" si="81"/>
        <v>0</v>
      </c>
    </row>
    <row r="368" spans="1:6" ht="12.75" customHeight="1" x14ac:dyDescent="0.2">
      <c r="A368" s="53">
        <v>4214</v>
      </c>
      <c r="B368" s="85" t="s">
        <v>671</v>
      </c>
      <c r="C368" s="50" t="s">
        <v>764</v>
      </c>
      <c r="D368" s="242">
        <v>195158.65</v>
      </c>
      <c r="E368" s="242">
        <v>103733.75</v>
      </c>
      <c r="F368" s="52">
        <f t="shared" si="81"/>
        <v>53.153549688932564</v>
      </c>
    </row>
    <row r="369" spans="1:6" ht="12.75" customHeight="1" x14ac:dyDescent="0.2">
      <c r="A369" s="53">
        <v>422</v>
      </c>
      <c r="B369" s="85" t="s">
        <v>765</v>
      </c>
      <c r="C369" s="50" t="s">
        <v>766</v>
      </c>
      <c r="D369" s="51">
        <f t="shared" ref="D369:E369" si="101">SUM(D370:D377)</f>
        <v>21912.35</v>
      </c>
      <c r="E369" s="51">
        <f t="shared" si="101"/>
        <v>49759.82</v>
      </c>
      <c r="F369" s="52">
        <f t="shared" si="81"/>
        <v>227.08573019324717</v>
      </c>
    </row>
    <row r="370" spans="1:6" ht="12.75" customHeight="1" x14ac:dyDescent="0.2">
      <c r="A370" s="53">
        <v>4221</v>
      </c>
      <c r="B370" s="85" t="s">
        <v>675</v>
      </c>
      <c r="C370" s="50" t="s">
        <v>767</v>
      </c>
      <c r="D370" s="242">
        <v>703.3</v>
      </c>
      <c r="E370" s="242">
        <v>3089.96</v>
      </c>
      <c r="F370" s="52">
        <f t="shared" si="81"/>
        <v>439.35162803924362</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21209.05</v>
      </c>
      <c r="E376" s="242">
        <v>46669.86</v>
      </c>
      <c r="F376" s="52">
        <f t="shared" si="81"/>
        <v>220.0469139353248</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967.5</v>
      </c>
      <c r="E391" s="51">
        <f t="shared" si="105"/>
        <v>1687.5</v>
      </c>
      <c r="F391" s="52">
        <f t="shared" si="81"/>
        <v>174.41860465116278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967.5</v>
      </c>
      <c r="E393" s="242">
        <v>1687.5</v>
      </c>
      <c r="F393" s="52">
        <f t="shared" si="81"/>
        <v>174.41860465116278</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288688.63</v>
      </c>
      <c r="E408" s="51">
        <f t="shared" si="111"/>
        <v>170696.07</v>
      </c>
      <c r="F408" s="52">
        <f t="shared" si="81"/>
        <v>59.12808897253764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95715.38</v>
      </c>
      <c r="E410" s="242">
        <v>15816.74</v>
      </c>
      <c r="F410" s="52">
        <f t="shared" si="81"/>
        <v>16.524763313900024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1209804.8700000001</v>
      </c>
      <c r="E412" s="51">
        <f>E6+E298</f>
        <v>1460385.34</v>
      </c>
      <c r="F412" s="52">
        <f t="shared" si="81"/>
        <v>120.71246993740404</v>
      </c>
    </row>
    <row r="413" spans="1:6" ht="12.75" customHeight="1" x14ac:dyDescent="0.2">
      <c r="A413" s="53" t="s">
        <v>609</v>
      </c>
      <c r="B413" s="85" t="s">
        <v>832</v>
      </c>
      <c r="C413" s="50" t="s">
        <v>833</v>
      </c>
      <c r="D413" s="51">
        <f t="shared" ref="D413:E413" si="112">D289+D350</f>
        <v>1133166.3699999999</v>
      </c>
      <c r="E413" s="51">
        <f t="shared" si="112"/>
        <v>1245213.1900000002</v>
      </c>
      <c r="F413" s="52">
        <f t="shared" si="81"/>
        <v>109.88794081490438</v>
      </c>
    </row>
    <row r="414" spans="1:6" ht="12.75" customHeight="1" x14ac:dyDescent="0.2">
      <c r="A414" s="53" t="s">
        <v>609</v>
      </c>
      <c r="B414" s="85" t="s">
        <v>834</v>
      </c>
      <c r="C414" s="50" t="s">
        <v>835</v>
      </c>
      <c r="D414" s="51">
        <f t="shared" ref="D414:E414" si="113">IF(D412&gt;=D413,D412-D413,0)</f>
        <v>76638.500000000233</v>
      </c>
      <c r="E414" s="51">
        <f t="shared" si="113"/>
        <v>215172.14999999991</v>
      </c>
      <c r="F414" s="52">
        <f t="shared" si="81"/>
        <v>280.76247577914398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40867.199999999983</v>
      </c>
      <c r="E416" s="51">
        <f t="shared" si="115"/>
        <v>108534.79</v>
      </c>
      <c r="F416" s="52">
        <f t="shared" si="81"/>
        <v>265.57921756322929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65334.62</v>
      </c>
      <c r="E418" s="62">
        <f t="shared" si="117"/>
        <v>187094.58</v>
      </c>
      <c r="F418" s="57">
        <f t="shared" si="81"/>
        <v>286.36361549206219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4.21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4.21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4.21</v>
      </c>
      <c r="E507" s="51">
        <f t="shared" si="142"/>
        <v>0</v>
      </c>
      <c r="F507" s="52">
        <f t="shared" si="119"/>
        <v>0</v>
      </c>
    </row>
    <row r="508" spans="1:6" ht="12.75" customHeight="1" x14ac:dyDescent="0.2">
      <c r="A508" s="53">
        <v>8471</v>
      </c>
      <c r="B508" s="85" t="s">
        <v>1023</v>
      </c>
      <c r="C508" s="50" t="s">
        <v>1024</v>
      </c>
      <c r="D508" s="242">
        <v>4.21</v>
      </c>
      <c r="E508" s="242">
        <v>0</v>
      </c>
      <c r="F508" s="52">
        <f t="shared" si="119"/>
        <v>0</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8975.1200000000008</v>
      </c>
      <c r="E528" s="51">
        <f t="shared" si="148"/>
        <v>13304.24</v>
      </c>
      <c r="F528" s="52">
        <f t="shared" si="119"/>
        <v>148.23467541381061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13300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13300</v>
      </c>
      <c r="F585" s="52" t="str">
        <f t="shared" si="119"/>
        <v>-</v>
      </c>
    </row>
    <row r="586" spans="1:6" ht="12.75" customHeight="1" x14ac:dyDescent="0.2">
      <c r="A586" s="53">
        <v>5321</v>
      </c>
      <c r="B586" s="85" t="s">
        <v>1171</v>
      </c>
      <c r="C586" s="50" t="s">
        <v>1172</v>
      </c>
      <c r="D586" s="242">
        <v>0</v>
      </c>
      <c r="E586" s="242">
        <v>13300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8975.1200000000008</v>
      </c>
      <c r="E593" s="51">
        <f t="shared" si="167"/>
        <v>4.24</v>
      </c>
      <c r="F593" s="52">
        <f t="shared" si="119"/>
        <v>4.7241708188859872E-2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8975.1200000000008</v>
      </c>
      <c r="E617" s="51">
        <f t="shared" si="173"/>
        <v>4.24</v>
      </c>
      <c r="F617" s="52">
        <f t="shared" si="119"/>
        <v>4.7241708188859872E-2</v>
      </c>
    </row>
    <row r="618" spans="1:6" ht="12.75" customHeight="1" x14ac:dyDescent="0.2">
      <c r="A618" s="53">
        <v>5471</v>
      </c>
      <c r="B618" s="85" t="s">
        <v>1234</v>
      </c>
      <c r="C618" s="50" t="s">
        <v>1235</v>
      </c>
      <c r="D618" s="242">
        <v>8975.1200000000008</v>
      </c>
      <c r="E618" s="242">
        <v>4.24</v>
      </c>
      <c r="F618" s="52">
        <f t="shared" si="119"/>
        <v>4.7241708188859872E-2</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8970.9100000000017</v>
      </c>
      <c r="E636" s="51">
        <f t="shared" si="179"/>
        <v>13304.24</v>
      </c>
      <c r="F636" s="52">
        <f t="shared" si="119"/>
        <v>148.30424115279271</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1209809.08</v>
      </c>
      <c r="E639" s="51">
        <f t="shared" si="180"/>
        <v>1460385.34</v>
      </c>
      <c r="F639" s="52">
        <f t="shared" si="119"/>
        <v>120.71204987153841</v>
      </c>
    </row>
    <row r="640" spans="1:6" ht="12.75" customHeight="1" x14ac:dyDescent="0.2">
      <c r="A640" s="53" t="s">
        <v>609</v>
      </c>
      <c r="B640" s="85" t="s">
        <v>1278</v>
      </c>
      <c r="C640" s="50" t="s">
        <v>1279</v>
      </c>
      <c r="D640" s="51">
        <f t="shared" ref="D640:E640" si="181">D413+D528</f>
        <v>1142141.49</v>
      </c>
      <c r="E640" s="51">
        <f t="shared" si="181"/>
        <v>1258517.4300000002</v>
      </c>
      <c r="F640" s="52">
        <f t="shared" si="119"/>
        <v>110.18927523594297</v>
      </c>
    </row>
    <row r="641" spans="1:6" ht="12.75" customHeight="1" x14ac:dyDescent="0.2">
      <c r="A641" s="53" t="s">
        <v>609</v>
      </c>
      <c r="B641" s="85" t="s">
        <v>1280</v>
      </c>
      <c r="C641" s="50" t="s">
        <v>1281</v>
      </c>
      <c r="D641" s="51">
        <f t="shared" ref="D641:E641" si="182">IF(D639&gt;=D640,D639-D640,0)</f>
        <v>67667.590000000084</v>
      </c>
      <c r="E641" s="51">
        <f t="shared" si="182"/>
        <v>201867.90999999992</v>
      </c>
      <c r="F641" s="52">
        <f t="shared" si="119"/>
        <v>298.32288987977796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40867.199999999983</v>
      </c>
      <c r="E643" s="51">
        <f t="shared" si="184"/>
        <v>108534.79</v>
      </c>
      <c r="F643" s="52">
        <f t="shared" si="119"/>
        <v>265.57921756322929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108534.79000000007</v>
      </c>
      <c r="E645" s="51">
        <f t="shared" si="186"/>
        <v>310402.6999999999</v>
      </c>
      <c r="F645" s="52">
        <f t="shared" si="119"/>
        <v>285.99373528064109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97398.77</v>
      </c>
      <c r="E649" s="242">
        <v>200358.16</v>
      </c>
      <c r="F649" s="52">
        <f t="shared" ref="F649:F724" si="188">IF(D649&lt;&gt;0,IF(E649/D649&gt;=100,"&gt;&gt;100",E649/D649*100),"-")</f>
        <v>205.70912753826354</v>
      </c>
    </row>
    <row r="650" spans="1:6" ht="12.75" customHeight="1" x14ac:dyDescent="0.2">
      <c r="A650" s="53" t="s">
        <v>1297</v>
      </c>
      <c r="B650" s="85" t="s">
        <v>1298</v>
      </c>
      <c r="C650" s="50" t="s">
        <v>1297</v>
      </c>
      <c r="D650" s="242">
        <v>1305366.17</v>
      </c>
      <c r="E650" s="242">
        <v>1655748.47</v>
      </c>
      <c r="F650" s="52">
        <f t="shared" si="188"/>
        <v>126.84168688085428</v>
      </c>
    </row>
    <row r="651" spans="1:6" ht="12.75" customHeight="1" x14ac:dyDescent="0.2">
      <c r="A651" s="53" t="s">
        <v>1299</v>
      </c>
      <c r="B651" s="85" t="s">
        <v>1300</v>
      </c>
      <c r="C651" s="50" t="s">
        <v>1299</v>
      </c>
      <c r="D651" s="242">
        <v>1202406.78</v>
      </c>
      <c r="E651" s="242">
        <v>1402595.16</v>
      </c>
      <c r="F651" s="52">
        <f t="shared" si="188"/>
        <v>116.64897298732795</v>
      </c>
    </row>
    <row r="652" spans="1:6" ht="24" x14ac:dyDescent="0.2">
      <c r="A652" s="53">
        <v>11</v>
      </c>
      <c r="B652" s="85" t="s">
        <v>1301</v>
      </c>
      <c r="C652" s="50" t="s">
        <v>1302</v>
      </c>
      <c r="D652" s="51">
        <f t="shared" ref="D652:E652" si="189">+D649+D650-D651</f>
        <v>200358.15999999992</v>
      </c>
      <c r="E652" s="51">
        <f t="shared" si="189"/>
        <v>453511.47</v>
      </c>
      <c r="F652" s="52">
        <f t="shared" si="188"/>
        <v>226.35038672744855</v>
      </c>
    </row>
    <row r="653" spans="1:6" ht="24" x14ac:dyDescent="0.2">
      <c r="A653" s="53" t="s">
        <v>609</v>
      </c>
      <c r="B653" s="85" t="s">
        <v>1303</v>
      </c>
      <c r="C653" s="50" t="s">
        <v>1304</v>
      </c>
      <c r="D653" s="262">
        <v>25</v>
      </c>
      <c r="E653" s="262">
        <v>27</v>
      </c>
      <c r="F653" s="52">
        <f t="shared" si="188"/>
        <v>108</v>
      </c>
    </row>
    <row r="654" spans="1:6" ht="24" x14ac:dyDescent="0.2">
      <c r="A654" s="53" t="s">
        <v>609</v>
      </c>
      <c r="B654" s="85" t="s">
        <v>1305</v>
      </c>
      <c r="C654" s="50" t="s">
        <v>1306</v>
      </c>
      <c r="D654" s="262">
        <v>12</v>
      </c>
      <c r="E654" s="262">
        <v>13</v>
      </c>
      <c r="F654" s="52">
        <f t="shared" si="188"/>
        <v>108.33333333333333</v>
      </c>
    </row>
    <row r="655" spans="1:6" ht="12.75" customHeight="1" x14ac:dyDescent="0.2">
      <c r="A655" s="53" t="s">
        <v>609</v>
      </c>
      <c r="B655" s="85" t="s">
        <v>1307</v>
      </c>
      <c r="C655" s="50" t="s">
        <v>1308</v>
      </c>
      <c r="D655" s="262">
        <v>25</v>
      </c>
      <c r="E655" s="262">
        <v>27</v>
      </c>
      <c r="F655" s="52">
        <f t="shared" si="188"/>
        <v>108</v>
      </c>
    </row>
    <row r="656" spans="1:6" ht="12.75" customHeight="1" x14ac:dyDescent="0.2">
      <c r="A656" s="53" t="s">
        <v>609</v>
      </c>
      <c r="B656" s="85" t="s">
        <v>1309</v>
      </c>
      <c r="C656" s="50" t="s">
        <v>1310</v>
      </c>
      <c r="D656" s="262">
        <v>12</v>
      </c>
      <c r="E656" s="262">
        <v>13</v>
      </c>
      <c r="F656" s="52">
        <f t="shared" si="188"/>
        <v>108.33333333333333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305832.55</v>
      </c>
      <c r="E661" s="242">
        <v>443088.12</v>
      </c>
      <c r="F661" s="52">
        <f t="shared" si="188"/>
        <v>144.87932039934924</v>
      </c>
    </row>
    <row r="662" spans="1:6" ht="12.75" customHeight="1" x14ac:dyDescent="0.2">
      <c r="A662" s="53">
        <v>63312</v>
      </c>
      <c r="B662" s="85" t="s">
        <v>1322</v>
      </c>
      <c r="C662" s="50" t="s">
        <v>1323</v>
      </c>
      <c r="D662" s="242">
        <v>0</v>
      </c>
      <c r="E662" s="242">
        <v>2000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51100</v>
      </c>
      <c r="E665" s="242">
        <v>47010.8</v>
      </c>
      <c r="F665" s="52">
        <f t="shared" si="188"/>
        <v>91.997651663405094</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4320</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16134.96</v>
      </c>
      <c r="E675" s="242">
        <v>0</v>
      </c>
      <c r="F675" s="52">
        <f t="shared" si="188"/>
        <v>0</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199034.22</v>
      </c>
      <c r="E694" s="242">
        <v>400944.72</v>
      </c>
      <c r="F694" s="52">
        <f t="shared" si="188"/>
        <v>201.44511833191294</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144958.51999999999</v>
      </c>
      <c r="E698" s="242">
        <v>68280.87</v>
      </c>
      <c r="F698" s="52">
        <f t="shared" si="188"/>
        <v>47.103730087751998</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85993.97</v>
      </c>
      <c r="E710" s="242">
        <v>87653.22</v>
      </c>
      <c r="F710" s="52">
        <f t="shared" si="188"/>
        <v>101.92949575417904</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6217.34</v>
      </c>
      <c r="E718" s="242">
        <v>7501.63</v>
      </c>
      <c r="F718" s="52">
        <f t="shared" si="188"/>
        <v>120.65658304033558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481.8</v>
      </c>
      <c r="E720" s="242">
        <v>328.5</v>
      </c>
      <c r="F720" s="52">
        <f t="shared" si="188"/>
        <v>68.181818181818173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8383.69</v>
      </c>
      <c r="F722" s="52">
        <f t="shared" si="188"/>
        <v>1169.8280914241063</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3804.9</v>
      </c>
      <c r="E725" s="242">
        <v>4853.25</v>
      </c>
      <c r="F725" s="52">
        <f t="shared" ref="F725:F979" si="190">IF(D725&lt;&gt;0,IF(E725/D725&gt;=100,"&gt;&gt;100",E725/D725*100),"-")</f>
        <v>127.55262950406055</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13640.3</v>
      </c>
      <c r="E816" s="242">
        <v>8066.3</v>
      </c>
      <c r="F816" s="52">
        <f t="shared" si="190"/>
        <v>59.135796133516131</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3583.44</v>
      </c>
      <c r="E819" s="242">
        <v>1592.64</v>
      </c>
      <c r="F819" s="52">
        <f t="shared" si="190"/>
        <v>44.44444444444445</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3318.03</v>
      </c>
      <c r="E821" s="242">
        <v>3318.04</v>
      </c>
      <c r="F821" s="52">
        <f t="shared" si="190"/>
        <v>100.00030138365234</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5170</v>
      </c>
      <c r="E823" s="242">
        <v>16840</v>
      </c>
      <c r="F823" s="52">
        <f t="shared" si="190"/>
        <v>325.72533849129593</v>
      </c>
    </row>
    <row r="824" spans="1:6" ht="12.75" customHeight="1" x14ac:dyDescent="0.2">
      <c r="A824" s="53">
        <v>37221</v>
      </c>
      <c r="B824" s="85" t="s">
        <v>1628</v>
      </c>
      <c r="C824" s="50" t="s">
        <v>1629</v>
      </c>
      <c r="D824" s="242">
        <v>9112.19</v>
      </c>
      <c r="E824" s="242">
        <v>8778.0400000000009</v>
      </c>
      <c r="F824" s="52">
        <f t="shared" si="190"/>
        <v>96.332934234251042</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4.21</v>
      </c>
      <c r="E900" s="242">
        <v>0</v>
      </c>
      <c r="F900" s="52">
        <f t="shared" si="190"/>
        <v>0</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8975.1200000000008</v>
      </c>
      <c r="E968" s="242">
        <v>4.24</v>
      </c>
      <c r="F968" s="52">
        <f t="shared" si="190"/>
        <v>4.7241708188859872E-2</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abSelected="1"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3170794.14</v>
      </c>
      <c r="E6" s="229">
        <f t="shared" si="0"/>
        <v>3496801.8200000003</v>
      </c>
      <c r="F6" s="230">
        <f t="shared" ref="F6:F260" si="1">IF(D6&gt;0,IF(E6/D6&gt;=100,"&gt;&gt;100",E6/D6*100),"-")</f>
        <v>110.28157822948418</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2904786.29</v>
      </c>
      <c r="E7" s="104">
        <f t="shared" si="2"/>
        <v>2855380.3100000005</v>
      </c>
      <c r="F7" s="93">
        <f t="shared" si="1"/>
        <v>98.299152671916545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183530.41999999998</v>
      </c>
      <c r="E8" s="104">
        <f>E9+E10-E11</f>
        <v>191166.31</v>
      </c>
      <c r="F8" s="93">
        <f t="shared" si="1"/>
        <v>104.16055823334356</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9091.5</v>
      </c>
      <c r="E9" s="247">
        <v>9091.5</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203014.11</v>
      </c>
      <c r="E10" s="247">
        <v>222264.11</v>
      </c>
      <c r="F10" s="93">
        <f t="shared" si="1"/>
        <v>109.48209954470653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28575.19</v>
      </c>
      <c r="E11" s="247">
        <v>40189.300000000003</v>
      </c>
      <c r="F11" s="93">
        <f t="shared" si="1"/>
        <v>140.64403421289589</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2721255.87</v>
      </c>
      <c r="E12" s="104">
        <f t="shared" si="3"/>
        <v>2624349.0500000003</v>
      </c>
      <c r="F12" s="93">
        <f t="shared" si="1"/>
        <v>96.438893487807164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2563942.81</v>
      </c>
      <c r="E13" s="104">
        <f t="shared" si="4"/>
        <v>2509243.3400000003</v>
      </c>
      <c r="F13" s="93">
        <f t="shared" si="1"/>
        <v>97.866587749669819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376285.37</v>
      </c>
      <c r="E15" s="247">
        <v>376285.37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1002743.1</v>
      </c>
      <c r="E16" s="247">
        <v>1002743.1</v>
      </c>
      <c r="F16" s="93">
        <f t="shared" si="1"/>
        <v>100</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1780762.97</v>
      </c>
      <c r="E17" s="247">
        <v>1874631.77</v>
      </c>
      <c r="F17" s="93">
        <f t="shared" si="1"/>
        <v>105.27126864054233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595848.63</v>
      </c>
      <c r="E18" s="247">
        <v>744416.9</v>
      </c>
      <c r="F18" s="93">
        <f t="shared" si="1"/>
        <v>124.93389470409623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103716.87000000002</v>
      </c>
      <c r="E19" s="104">
        <f t="shared" si="5"/>
        <v>86093.500000000029</v>
      </c>
      <c r="F19" s="93">
        <f t="shared" si="1"/>
        <v>83.008193363336176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41337.769999999997</v>
      </c>
      <c r="E20" s="247">
        <v>44427.73</v>
      </c>
      <c r="F20" s="93">
        <f t="shared" si="1"/>
        <v>107.47490733051154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3174.73</v>
      </c>
      <c r="E21" s="247">
        <v>3174.73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14112.91</v>
      </c>
      <c r="E22" s="247">
        <v>14112.91</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8447.98</v>
      </c>
      <c r="E25" s="247">
        <v>8447.98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180313.94</v>
      </c>
      <c r="E26" s="247">
        <v>196983.8</v>
      </c>
      <c r="F26" s="93">
        <f t="shared" si="1"/>
        <v>109.24490918450343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143670.46</v>
      </c>
      <c r="E28" s="247">
        <v>181053.65</v>
      </c>
      <c r="F28" s="93">
        <f t="shared" si="1"/>
        <v>126.02009487545318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20728.5</v>
      </c>
      <c r="E29" s="104">
        <f t="shared" si="6"/>
        <v>16582.800000000003</v>
      </c>
      <c r="F29" s="93">
        <f t="shared" si="1"/>
        <v>80.000000000000014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55199.57</v>
      </c>
      <c r="E30" s="247">
        <v>55199.57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34471.07</v>
      </c>
      <c r="E34" s="247">
        <v>38616.769999999997</v>
      </c>
      <c r="F34" s="93">
        <f t="shared" si="1"/>
        <v>112.02660665885915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2223.1</v>
      </c>
      <c r="E35" s="104">
        <f t="shared" si="7"/>
        <v>2223.1</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2223.1</v>
      </c>
      <c r="E37" s="247">
        <v>2223.1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30644.589999999989</v>
      </c>
      <c r="E45" s="104">
        <f t="shared" si="9"/>
        <v>10206.309999999983</v>
      </c>
      <c r="F45" s="93">
        <f t="shared" si="1"/>
        <v>33.305421935813094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4232.4799999999996</v>
      </c>
      <c r="E47" s="247">
        <v>5919.98</v>
      </c>
      <c r="F47" s="93">
        <f t="shared" si="1"/>
        <v>139.87024156050353</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91648.54</v>
      </c>
      <c r="E49" s="247">
        <v>91648.54</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65236.43</v>
      </c>
      <c r="E50" s="247">
        <v>87362.21</v>
      </c>
      <c r="F50" s="93">
        <f t="shared" si="1"/>
        <v>133.91629492907569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44077.77</v>
      </c>
      <c r="E54" s="247">
        <v>48991.59</v>
      </c>
      <c r="F54" s="93">
        <f t="shared" si="1"/>
        <v>111.14806851617041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44077.77</v>
      </c>
      <c r="E55" s="247">
        <v>48991.59</v>
      </c>
      <c r="F55" s="93">
        <f t="shared" si="1"/>
        <v>111.14806851617041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39864.949999999997</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9864.9500000000007</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30000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266007.85000000003</v>
      </c>
      <c r="E68" s="104">
        <f t="shared" si="13"/>
        <v>641421.51</v>
      </c>
      <c r="F68" s="93">
        <f t="shared" si="1"/>
        <v>241.12878999623507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200358.16</v>
      </c>
      <c r="E69" s="104">
        <f t="shared" si="14"/>
        <v>453511.47</v>
      </c>
      <c r="F69" s="93">
        <f t="shared" si="1"/>
        <v>226.35038672744847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200328.16</v>
      </c>
      <c r="E70" s="104">
        <f t="shared" si="15"/>
        <v>453511.47</v>
      </c>
      <c r="F70" s="93">
        <f t="shared" si="1"/>
        <v>226.3842836673586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200328.16</v>
      </c>
      <c r="E72" s="247">
        <v>453511.47</v>
      </c>
      <c r="F72" s="93">
        <f t="shared" si="1"/>
        <v>226.3842836673586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30</v>
      </c>
      <c r="E76" s="247">
        <v>0</v>
      </c>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315.07</v>
      </c>
      <c r="E78" s="104">
        <f>E79+SUM(E82:E84)-E85+E86</f>
        <v>815.46</v>
      </c>
      <c r="F78" s="93">
        <f t="shared" si="1"/>
        <v>258.81867521503159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315.07</v>
      </c>
      <c r="E86" s="247">
        <v>815.46</v>
      </c>
      <c r="F86" s="93">
        <f t="shared" si="1"/>
        <v>258.81867521503159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474537.13</v>
      </c>
      <c r="E135" s="104">
        <f t="shared" si="24"/>
        <v>474537.13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474537.13</v>
      </c>
      <c r="E139" s="247">
        <v>474537.13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474537.13</v>
      </c>
      <c r="E145" s="247">
        <v>474537.13</v>
      </c>
      <c r="F145" s="93">
        <f t="shared" si="1"/>
        <v>100</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65334.62000000001</v>
      </c>
      <c r="E146" s="104">
        <f t="shared" si="26"/>
        <v>187094.57999999996</v>
      </c>
      <c r="F146" s="93">
        <f t="shared" si="1"/>
        <v>286.36361549206214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10671.48</v>
      </c>
      <c r="E147" s="247">
        <v>10383.049999999999</v>
      </c>
      <c r="F147" s="93">
        <f t="shared" si="1"/>
        <v>97.297188393737315</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93911.37</v>
      </c>
      <c r="E158" s="247">
        <v>166211.68</v>
      </c>
      <c r="F158" s="93">
        <f t="shared" si="1"/>
        <v>176.98781308376186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44916.54</v>
      </c>
      <c r="E159" s="247">
        <v>52396.24</v>
      </c>
      <c r="F159" s="93">
        <f t="shared" si="1"/>
        <v>116.65244028146424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84164.77</v>
      </c>
      <c r="E163" s="247">
        <v>41896.39</v>
      </c>
      <c r="F163" s="93">
        <f t="shared" si="1"/>
        <v>49.7790108616705</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3170794.14</v>
      </c>
      <c r="E175" s="104">
        <f t="shared" si="30"/>
        <v>3496801.8200000003</v>
      </c>
      <c r="F175" s="93">
        <f t="shared" si="1"/>
        <v>110.28157822948418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92142.66</v>
      </c>
      <c r="E176" s="104">
        <f t="shared" si="31"/>
        <v>143924.23000000001</v>
      </c>
      <c r="F176" s="93">
        <f t="shared" si="1"/>
        <v>156.19717294899019</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51583.270000000004</v>
      </c>
      <c r="E177" s="104">
        <f t="shared" si="32"/>
        <v>93988.72</v>
      </c>
      <c r="F177" s="93">
        <f t="shared" si="1"/>
        <v>182.2077584457131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21753.15</v>
      </c>
      <c r="E178" s="247">
        <v>51749.96</v>
      </c>
      <c r="F178" s="93">
        <f t="shared" si="1"/>
        <v>237.89639661382373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15373.68</v>
      </c>
      <c r="E179" s="247">
        <v>31835.040000000001</v>
      </c>
      <c r="F179" s="93">
        <f t="shared" si="1"/>
        <v>207.07494887365939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3.46</v>
      </c>
      <c r="E180" s="104">
        <f t="shared" si="33"/>
        <v>142.19</v>
      </c>
      <c r="F180" s="93">
        <f t="shared" si="1"/>
        <v>4109.5375722543349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3.46</v>
      </c>
      <c r="E183" s="247">
        <v>142.19</v>
      </c>
      <c r="F183" s="93">
        <f t="shared" si="1"/>
        <v>4109.5375722543349</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1310.08</v>
      </c>
      <c r="E186" s="247">
        <v>0</v>
      </c>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13142.9</v>
      </c>
      <c r="E188" s="247">
        <v>10261.530000000001</v>
      </c>
      <c r="F188" s="93">
        <f t="shared" si="1"/>
        <v>78.076604098030117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40555.17</v>
      </c>
      <c r="E189" s="247">
        <v>49935.51</v>
      </c>
      <c r="F189" s="93">
        <f t="shared" si="1"/>
        <v>123.12982537121655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4.22</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4.22</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4.22</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3078651.48</v>
      </c>
      <c r="E237" s="104">
        <f t="shared" si="41"/>
        <v>3352877.5900000003</v>
      </c>
      <c r="F237" s="93">
        <f t="shared" si="1"/>
        <v>108.90734504316157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2904782.07</v>
      </c>
      <c r="E238" s="104">
        <f t="shared" si="42"/>
        <v>2855380.31</v>
      </c>
      <c r="F238" s="93">
        <f t="shared" si="1"/>
        <v>98.299295478644993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2904786.29</v>
      </c>
      <c r="E239" s="104">
        <f t="shared" si="43"/>
        <v>2855380.31</v>
      </c>
      <c r="F239" s="93">
        <f t="shared" si="1"/>
        <v>98.299152671916531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2904786.29</v>
      </c>
      <c r="E240" s="247">
        <v>2855380.31</v>
      </c>
      <c r="F240" s="93">
        <f t="shared" si="1"/>
        <v>98.299152671916531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4.22</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4.22</v>
      </c>
      <c r="E243" s="247">
        <v>0</v>
      </c>
      <c r="F243" s="93">
        <f t="shared" si="1"/>
        <v>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108534.78999999998</v>
      </c>
      <c r="E245" s="104">
        <f t="shared" si="45"/>
        <v>310402.7</v>
      </c>
      <c r="F245" s="93">
        <f t="shared" si="1"/>
        <v>285.99373528064143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351182.35</v>
      </c>
      <c r="E246" s="104">
        <f t="shared" si="46"/>
        <v>455219.75</v>
      </c>
      <c r="F246" s="93">
        <f t="shared" si="1"/>
        <v>129.62489430348649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351182.35</v>
      </c>
      <c r="E247" s="247">
        <v>455219.75</v>
      </c>
      <c r="F247" s="93">
        <f t="shared" si="1"/>
        <v>129.62489430348649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242647.56</v>
      </c>
      <c r="E250" s="104">
        <f t="shared" si="47"/>
        <v>144817.04999999999</v>
      </c>
      <c r="F250" s="93">
        <f t="shared" si="1"/>
        <v>59.682054911246574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233676.65</v>
      </c>
      <c r="E252" s="247">
        <v>131512.81</v>
      </c>
      <c r="F252" s="93">
        <f t="shared" si="1"/>
        <v>56.279825134432556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8970.91</v>
      </c>
      <c r="E253" s="247">
        <v>13304.24</v>
      </c>
      <c r="F253" s="93">
        <f t="shared" si="1"/>
        <v>148.30424115279274</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65334.62</v>
      </c>
      <c r="E255" s="247">
        <v>187094.58</v>
      </c>
      <c r="F255" s="93">
        <f t="shared" si="1"/>
        <v>286.36361549206219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626622.67000000004</v>
      </c>
      <c r="E259" s="104">
        <f t="shared" si="49"/>
        <v>701622.67</v>
      </c>
      <c r="F259" s="93">
        <f t="shared" si="1"/>
        <v>111.96892541407735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626622.67000000004</v>
      </c>
      <c r="E260" s="248">
        <v>701622.67</v>
      </c>
      <c r="F260" s="97">
        <f t="shared" si="1"/>
        <v>111.96892541407735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141749.81</v>
      </c>
      <c r="E264" s="247">
        <v>222413.79</v>
      </c>
      <c r="F264" s="93">
        <f t="shared" si="50"/>
        <v>156.90588227243481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7749.58</v>
      </c>
      <c r="E265" s="247">
        <v>6577.18</v>
      </c>
      <c r="F265" s="93">
        <f t="shared" si="50"/>
        <v>84.871438194069881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315.07</v>
      </c>
      <c r="E268" s="247">
        <v>815.45</v>
      </c>
      <c r="F268" s="93">
        <f t="shared" si="50"/>
        <v>258.81550131716762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0.01</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11392.9</v>
      </c>
      <c r="E287" s="247">
        <v>20807.77</v>
      </c>
      <c r="F287" s="93">
        <f t="shared" si="50"/>
        <v>182.63804650264638</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40190.370000000003</v>
      </c>
      <c r="E288" s="247">
        <v>73180.95</v>
      </c>
      <c r="F288" s="93">
        <f t="shared" si="50"/>
        <v>182.08578323613341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8215.5400000000009</v>
      </c>
      <c r="E289" s="247">
        <v>8215.5400000000009</v>
      </c>
      <c r="F289" s="93">
        <f t="shared" si="50"/>
        <v>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32339.63</v>
      </c>
      <c r="E290" s="247">
        <v>41719.97</v>
      </c>
      <c r="F290" s="93">
        <f t="shared" si="50"/>
        <v>129.00571218656492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4.22</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11392.9</v>
      </c>
      <c r="E297" s="247">
        <v>9026.3799999999992</v>
      </c>
      <c r="F297" s="93">
        <f t="shared" si="50"/>
        <v>79.228115756304362</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1750</v>
      </c>
      <c r="E298" s="247">
        <v>1235.1500000000001</v>
      </c>
      <c r="F298" s="93">
        <f t="shared" si="50"/>
        <v>70.580000000000013</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254941.76</v>
      </c>
      <c r="E5" s="79">
        <f t="shared" si="0"/>
        <v>281516.07999999996</v>
      </c>
      <c r="F5" s="80">
        <f t="shared" ref="F5:F141" si="1">IF(D5&gt;0,IF(E5/D5&gt;=100,"&gt;&gt;100",E5/D5*100),"-")</f>
        <v>110.42368264814675</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18006.259999999998</v>
      </c>
      <c r="E6" s="81">
        <f t="shared" si="2"/>
        <v>15093.66</v>
      </c>
      <c r="F6" s="63">
        <f t="shared" si="1"/>
        <v>83.824514363338082</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16755.62</v>
      </c>
      <c r="E7" s="249">
        <v>15093.66</v>
      </c>
      <c r="F7" s="63">
        <f t="shared" si="1"/>
        <v>90.081178732866945</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1250.6400000000001</v>
      </c>
      <c r="E8" s="249">
        <v>0</v>
      </c>
      <c r="F8" s="63">
        <f t="shared" si="1"/>
        <v>0</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236935.5</v>
      </c>
      <c r="E13" s="81">
        <f t="shared" si="4"/>
        <v>266422.42</v>
      </c>
      <c r="F13" s="63">
        <f t="shared" si="1"/>
        <v>112.44512536112148</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233883.79</v>
      </c>
      <c r="E14" s="249">
        <v>252538.01</v>
      </c>
      <c r="F14" s="63">
        <f t="shared" si="1"/>
        <v>107.97584988681773</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3051.71</v>
      </c>
      <c r="E16" s="249">
        <v>13884.41</v>
      </c>
      <c r="F16" s="63">
        <f t="shared" si="1"/>
        <v>454.97147500909324</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56191.06</v>
      </c>
      <c r="E28" s="81">
        <f t="shared" si="6"/>
        <v>17000</v>
      </c>
      <c r="F28" s="63">
        <f t="shared" si="1"/>
        <v>30.253922955003876</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56191.06</v>
      </c>
      <c r="E30" s="249">
        <v>17000</v>
      </c>
      <c r="F30" s="63">
        <f t="shared" si="1"/>
        <v>30.253922955003876</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74346.320000000007</v>
      </c>
      <c r="E35" s="81">
        <f t="shared" si="7"/>
        <v>27327.439999999999</v>
      </c>
      <c r="F35" s="63">
        <f t="shared" si="1"/>
        <v>36.756950444890876</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74346.320000000007</v>
      </c>
      <c r="E54" s="81">
        <f t="shared" si="12"/>
        <v>27327.439999999999</v>
      </c>
      <c r="F54" s="63">
        <f t="shared" si="1"/>
        <v>36.756950444890876</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74346.320000000007</v>
      </c>
      <c r="E55" s="249">
        <v>27327.439999999999</v>
      </c>
      <c r="F55" s="63">
        <f t="shared" si="1"/>
        <v>36.756950444890876</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21766.67</v>
      </c>
      <c r="E75" s="81">
        <f t="shared" si="15"/>
        <v>113580.58</v>
      </c>
      <c r="F75" s="63">
        <f t="shared" si="1"/>
        <v>521.8096291256312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21766.67</v>
      </c>
      <c r="E81" s="249">
        <v>113580.58</v>
      </c>
      <c r="F81" s="63">
        <f t="shared" si="1"/>
        <v>521.8096291256312</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251086.94999999998</v>
      </c>
      <c r="E82" s="81">
        <f t="shared" si="16"/>
        <v>174597.3</v>
      </c>
      <c r="F82" s="63">
        <f t="shared" si="1"/>
        <v>69.536588819132177</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62724.31</v>
      </c>
      <c r="E84" s="249">
        <v>59420.160000000003</v>
      </c>
      <c r="F84" s="63">
        <f t="shared" si="1"/>
        <v>94.732265687737353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149205.93</v>
      </c>
      <c r="E86" s="249">
        <v>115177.14</v>
      </c>
      <c r="F86" s="63">
        <f t="shared" si="1"/>
        <v>77.193406455091974</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39156.71</v>
      </c>
      <c r="E88" s="249">
        <v>0</v>
      </c>
      <c r="F88" s="63">
        <f t="shared" si="1"/>
        <v>0</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73612.05</v>
      </c>
      <c r="E107" s="81">
        <f t="shared" si="21"/>
        <v>43794.53</v>
      </c>
      <c r="F107" s="63">
        <f t="shared" si="1"/>
        <v>59.493697023788904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73612.05</v>
      </c>
      <c r="E113" s="249">
        <v>43794.53</v>
      </c>
      <c r="F113" s="63">
        <f t="shared" si="1"/>
        <v>59.493697023788904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168232.46</v>
      </c>
      <c r="E114" s="81">
        <f t="shared" si="22"/>
        <v>220785.81</v>
      </c>
      <c r="F114" s="63">
        <f t="shared" si="1"/>
        <v>131.23853149386272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168232.46</v>
      </c>
      <c r="E115" s="81">
        <f t="shared" si="23"/>
        <v>220785.81</v>
      </c>
      <c r="F115" s="63">
        <f t="shared" si="1"/>
        <v>131.23853149386272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168232.46</v>
      </c>
      <c r="E116" s="249">
        <v>220785.81</v>
      </c>
      <c r="F116" s="63">
        <f t="shared" si="1"/>
        <v>131.23853149386272</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232989.09999999998</v>
      </c>
      <c r="E129" s="81">
        <f t="shared" si="26"/>
        <v>366611.45</v>
      </c>
      <c r="F129" s="63">
        <f t="shared" si="1"/>
        <v>157.35133102793225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197240.8</v>
      </c>
      <c r="E133" s="249">
        <v>328016.43</v>
      </c>
      <c r="F133" s="63">
        <f t="shared" si="1"/>
        <v>166.30252462979263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18345.45</v>
      </c>
      <c r="E135" s="249">
        <v>23688.720000000001</v>
      </c>
      <c r="F135" s="63">
        <f t="shared" si="1"/>
        <v>129.12585954555487</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16478.509999999998</v>
      </c>
      <c r="E138" s="249">
        <v>14906.3</v>
      </c>
      <c r="F138" s="63">
        <f t="shared" si="1"/>
        <v>90.459028152423983</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924.34</v>
      </c>
      <c r="E140" s="249">
        <v>0</v>
      </c>
      <c r="F140" s="63">
        <f t="shared" si="1"/>
        <v>0</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1133166.3700000001</v>
      </c>
      <c r="E141" s="106">
        <f t="shared" si="28"/>
        <v>1245213.19</v>
      </c>
      <c r="F141" s="82">
        <f t="shared" si="1"/>
        <v>109.88794081490434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92142.66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1268259.3700000001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1093828.28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581172.4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368858.86</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2134.12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1846.89</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38145.019999999997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101670.99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174431.07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0.02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0.02</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1216477.8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1051422.83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551175.59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352397.5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1995.39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1846.89</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39455.1</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104552.36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165050.73000000001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4.24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4.24</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143924.22999999998</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29023.309999999998</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20807.769999999997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10779.779999999999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6591.78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4188</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10027.99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4850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1.61</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5176.38</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114900.92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73180.95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41719.97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4</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35907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2024-09-24T08:26:57Z</cp:lastPrinted>
  <dcterms:created xsi:type="dcterms:W3CDTF">2022-04-01T05:14:30Z</dcterms:created>
  <dcterms:modified xsi:type="dcterms:W3CDTF">2025-02-26T11:52:36Z</dcterms:modified>
</cp:coreProperties>
</file>