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ownloads\"/>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435"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E308" i="9"/>
  <c r="B308" i="9" s="1"/>
  <c r="F307" i="9"/>
  <c r="H306" i="9"/>
  <c r="G306" i="9"/>
  <c r="E306" i="9" s="1"/>
  <c r="B306" i="9" s="1"/>
  <c r="F306" i="9"/>
  <c r="H305" i="9"/>
  <c r="E305" i="9" s="1"/>
  <c r="B305" i="9" s="1"/>
  <c r="G305" i="9"/>
  <c r="F305" i="9"/>
  <c r="H304" i="9"/>
  <c r="G304" i="9"/>
  <c r="F304" i="9"/>
  <c r="E304" i="9"/>
  <c r="B304" i="9" s="1"/>
  <c r="H303" i="9"/>
  <c r="G303" i="9"/>
  <c r="E303" i="9" s="1"/>
  <c r="B303" i="9" s="1"/>
  <c r="F303" i="9"/>
  <c r="H302" i="9"/>
  <c r="G302" i="9"/>
  <c r="E302" i="9" s="1"/>
  <c r="B302" i="9" s="1"/>
  <c r="F302" i="9"/>
  <c r="H301" i="9"/>
  <c r="E301" i="9" s="1"/>
  <c r="B301" i="9" s="1"/>
  <c r="G301" i="9"/>
  <c r="F301" i="9"/>
  <c r="H300" i="9"/>
  <c r="G300" i="9"/>
  <c r="E300" i="9" s="1"/>
  <c r="B300" i="9" s="1"/>
  <c r="F300" i="9"/>
  <c r="H299" i="9"/>
  <c r="G299" i="9"/>
  <c r="F299" i="9"/>
  <c r="H298" i="9"/>
  <c r="G298" i="9"/>
  <c r="F298" i="9"/>
  <c r="E298" i="9"/>
  <c r="B298" i="9" s="1"/>
  <c r="H297" i="9"/>
  <c r="G297" i="9"/>
  <c r="F297" i="9"/>
  <c r="E297" i="9"/>
  <c r="B297" i="9" s="1"/>
  <c r="H296" i="9"/>
  <c r="G296" i="9"/>
  <c r="E296" i="9" s="1"/>
  <c r="B296" i="9" s="1"/>
  <c r="F296" i="9"/>
  <c r="H295" i="9"/>
  <c r="G295" i="9"/>
  <c r="E295" i="9" s="1"/>
  <c r="B295" i="9" s="1"/>
  <c r="F295" i="9"/>
  <c r="H294" i="9"/>
  <c r="G294" i="9"/>
  <c r="F294" i="9"/>
  <c r="E294" i="9"/>
  <c r="B294" i="9" s="1"/>
  <c r="H293" i="9"/>
  <c r="G293" i="9"/>
  <c r="F293" i="9"/>
  <c r="E293" i="9"/>
  <c r="H292" i="9"/>
  <c r="G292" i="9"/>
  <c r="E292" i="9" s="1"/>
  <c r="B292" i="9" s="1"/>
  <c r="F292" i="9"/>
  <c r="H291" i="9"/>
  <c r="G291" i="9"/>
  <c r="E291" i="9" s="1"/>
  <c r="B291" i="9" s="1"/>
  <c r="F291" i="9"/>
  <c r="F290" i="9"/>
  <c r="F289" i="9"/>
  <c r="H288" i="9"/>
  <c r="G288" i="9"/>
  <c r="E288" i="9" s="1"/>
  <c r="B288" i="9" s="1"/>
  <c r="F288" i="9"/>
  <c r="H287" i="9"/>
  <c r="G287" i="9"/>
  <c r="F287" i="9"/>
  <c r="H286" i="9"/>
  <c r="G286" i="9"/>
  <c r="F286" i="9"/>
  <c r="E286" i="9"/>
  <c r="B286" i="9" s="1"/>
  <c r="H285" i="9"/>
  <c r="G285" i="9"/>
  <c r="F285" i="9"/>
  <c r="E285" i="9"/>
  <c r="B285" i="9" s="1"/>
  <c r="F284" i="9"/>
  <c r="H283" i="9"/>
  <c r="G283" i="9"/>
  <c r="E283" i="9" s="1"/>
  <c r="B283" i="9" s="1"/>
  <c r="F283" i="9"/>
  <c r="H282" i="9"/>
  <c r="G282" i="9"/>
  <c r="F282" i="9"/>
  <c r="H281" i="9"/>
  <c r="G281" i="9"/>
  <c r="F281" i="9"/>
  <c r="E281" i="9"/>
  <c r="B281" i="9" s="1"/>
  <c r="F280" i="9"/>
  <c r="F279" i="9"/>
  <c r="F278" i="9"/>
  <c r="F277" i="9" s="1"/>
  <c r="F276" i="9"/>
  <c r="L275" i="9"/>
  <c r="H275" i="9"/>
  <c r="F275" i="9"/>
  <c r="F274" i="9"/>
  <c r="I273" i="9"/>
  <c r="H273" i="9"/>
  <c r="E273" i="9" s="1"/>
  <c r="F273" i="9"/>
  <c r="B273" i="9"/>
  <c r="E272" i="9"/>
  <c r="M271" i="9"/>
  <c r="L271" i="9"/>
  <c r="F271" i="9"/>
  <c r="E271" i="9"/>
  <c r="M270" i="9"/>
  <c r="L270" i="9"/>
  <c r="F270" i="9" s="1"/>
  <c r="B270" i="9" s="1"/>
  <c r="E270" i="9"/>
  <c r="M269" i="9"/>
  <c r="L269" i="9"/>
  <c r="E269" i="9"/>
  <c r="M268" i="9"/>
  <c r="F268" i="9" s="1"/>
  <c r="L268" i="9"/>
  <c r="E268" i="9"/>
  <c r="M267" i="9"/>
  <c r="L267" i="9"/>
  <c r="F267" i="9"/>
  <c r="E267" i="9"/>
  <c r="B267" i="9" s="1"/>
  <c r="M266" i="9"/>
  <c r="L266" i="9"/>
  <c r="F266" i="9" s="1"/>
  <c r="B266" i="9" s="1"/>
  <c r="E266" i="9"/>
  <c r="M265" i="9"/>
  <c r="L265" i="9"/>
  <c r="F265" i="9" s="1"/>
  <c r="B265" i="9" s="1"/>
  <c r="E265" i="9"/>
  <c r="M264" i="9"/>
  <c r="L264" i="9"/>
  <c r="F264" i="9" s="1"/>
  <c r="E264" i="9"/>
  <c r="M263" i="9"/>
  <c r="L263" i="9"/>
  <c r="F263" i="9"/>
  <c r="E263" i="9"/>
  <c r="M262" i="9"/>
  <c r="L262" i="9"/>
  <c r="F262" i="9" s="1"/>
  <c r="B262" i="9" s="1"/>
  <c r="E262" i="9"/>
  <c r="M261" i="9"/>
  <c r="L261" i="9"/>
  <c r="E261" i="9"/>
  <c r="M260" i="9"/>
  <c r="F260" i="9" s="1"/>
  <c r="L260" i="9"/>
  <c r="E260" i="9"/>
  <c r="M259" i="9"/>
  <c r="L259" i="9"/>
  <c r="F259" i="9"/>
  <c r="E259" i="9"/>
  <c r="B259" i="9" s="1"/>
  <c r="M258" i="9"/>
  <c r="L258" i="9"/>
  <c r="F258" i="9" s="1"/>
  <c r="B258" i="9" s="1"/>
  <c r="E258" i="9"/>
  <c r="M257" i="9"/>
  <c r="L257" i="9"/>
  <c r="F257" i="9" s="1"/>
  <c r="B257" i="9" s="1"/>
  <c r="E257" i="9"/>
  <c r="M256" i="9"/>
  <c r="L256" i="9"/>
  <c r="F256" i="9" s="1"/>
  <c r="E256" i="9"/>
  <c r="M255" i="9"/>
  <c r="L255" i="9"/>
  <c r="F255" i="9"/>
  <c r="E255" i="9"/>
  <c r="M254" i="9"/>
  <c r="L254" i="9"/>
  <c r="F254" i="9" s="1"/>
  <c r="B254" i="9" s="1"/>
  <c r="E254" i="9"/>
  <c r="M253" i="9"/>
  <c r="L253" i="9"/>
  <c r="E253" i="9"/>
  <c r="M252" i="9"/>
  <c r="L252" i="9"/>
  <c r="F252" i="9" s="1"/>
  <c r="E252" i="9"/>
  <c r="B252" i="9" s="1"/>
  <c r="M251" i="9"/>
  <c r="L251" i="9"/>
  <c r="F251" i="9"/>
  <c r="E251" i="9"/>
  <c r="B251" i="9" s="1"/>
  <c r="M250" i="9"/>
  <c r="L250" i="9"/>
  <c r="F250" i="9" s="1"/>
  <c r="B250" i="9" s="1"/>
  <c r="E250" i="9"/>
  <c r="M249" i="9"/>
  <c r="L249" i="9"/>
  <c r="F249" i="9" s="1"/>
  <c r="B249" i="9" s="1"/>
  <c r="E249" i="9"/>
  <c r="M248" i="9"/>
  <c r="L248" i="9"/>
  <c r="F248" i="9" s="1"/>
  <c r="E248" i="9"/>
  <c r="M247" i="9"/>
  <c r="L247" i="9"/>
  <c r="F247" i="9"/>
  <c r="E247" i="9"/>
  <c r="M246" i="9"/>
  <c r="L246" i="9"/>
  <c r="F246" i="9" s="1"/>
  <c r="B246" i="9" s="1"/>
  <c r="E246" i="9"/>
  <c r="M245" i="9"/>
  <c r="L245" i="9"/>
  <c r="E245" i="9"/>
  <c r="M244" i="9"/>
  <c r="F244" i="9" s="1"/>
  <c r="L244" i="9"/>
  <c r="E244" i="9"/>
  <c r="M243" i="9"/>
  <c r="L243" i="9"/>
  <c r="F243" i="9"/>
  <c r="E243" i="9"/>
  <c r="B243" i="9" s="1"/>
  <c r="M242" i="9"/>
  <c r="L242" i="9"/>
  <c r="F242" i="9" s="1"/>
  <c r="E242" i="9"/>
  <c r="M241" i="9"/>
  <c r="L241" i="9"/>
  <c r="F241" i="9" s="1"/>
  <c r="B241" i="9" s="1"/>
  <c r="E241" i="9"/>
  <c r="M240" i="9"/>
  <c r="L240" i="9"/>
  <c r="F240" i="9" s="1"/>
  <c r="E240" i="9"/>
  <c r="M239" i="9"/>
  <c r="L239" i="9"/>
  <c r="F239" i="9"/>
  <c r="E239" i="9"/>
  <c r="M238" i="9"/>
  <c r="L238" i="9"/>
  <c r="F238" i="9" s="1"/>
  <c r="B238" i="9" s="1"/>
  <c r="E238" i="9"/>
  <c r="M237" i="9"/>
  <c r="L237" i="9"/>
  <c r="E237" i="9"/>
  <c r="M236" i="9"/>
  <c r="L236" i="9"/>
  <c r="F236" i="9" s="1"/>
  <c r="E236" i="9"/>
  <c r="B236" i="9" s="1"/>
  <c r="M235" i="9"/>
  <c r="L235" i="9"/>
  <c r="F235" i="9"/>
  <c r="E235" i="9"/>
  <c r="B235" i="9" s="1"/>
  <c r="M234" i="9"/>
  <c r="L234" i="9"/>
  <c r="F234" i="9" s="1"/>
  <c r="B234" i="9" s="1"/>
  <c r="E234" i="9"/>
  <c r="M233" i="9"/>
  <c r="L233" i="9"/>
  <c r="F233" i="9" s="1"/>
  <c r="B233" i="9" s="1"/>
  <c r="E233" i="9"/>
  <c r="M232" i="9"/>
  <c r="L232" i="9"/>
  <c r="F232" i="9" s="1"/>
  <c r="E232" i="9"/>
  <c r="M231" i="9"/>
  <c r="L231" i="9"/>
  <c r="F231" i="9"/>
  <c r="E231" i="9"/>
  <c r="M230" i="9"/>
  <c r="L230" i="9"/>
  <c r="F230" i="9" s="1"/>
  <c r="E230" i="9"/>
  <c r="B230" i="9" s="1"/>
  <c r="M229" i="9"/>
  <c r="L229" i="9"/>
  <c r="E229" i="9"/>
  <c r="M228" i="9"/>
  <c r="L228" i="9"/>
  <c r="F228" i="9" s="1"/>
  <c r="E228" i="9"/>
  <c r="B228" i="9" s="1"/>
  <c r="M227" i="9"/>
  <c r="L227" i="9"/>
  <c r="F227" i="9"/>
  <c r="E227" i="9"/>
  <c r="B227" i="9" s="1"/>
  <c r="M226" i="9"/>
  <c r="L226" i="9"/>
  <c r="F226" i="9" s="1"/>
  <c r="B226" i="9" s="1"/>
  <c r="E226" i="9"/>
  <c r="M225" i="9"/>
  <c r="L225" i="9"/>
  <c r="F225" i="9" s="1"/>
  <c r="B225" i="9" s="1"/>
  <c r="E225" i="9"/>
  <c r="M224" i="9"/>
  <c r="F224" i="9" s="1"/>
  <c r="L224" i="9"/>
  <c r="E224" i="9"/>
  <c r="B224" i="9" s="1"/>
  <c r="M223" i="9"/>
  <c r="L223" i="9"/>
  <c r="F223" i="9"/>
  <c r="E223" i="9"/>
  <c r="M222" i="9"/>
  <c r="L222" i="9"/>
  <c r="F222" i="9" s="1"/>
  <c r="B222" i="9" s="1"/>
  <c r="E222" i="9"/>
  <c r="M221" i="9"/>
  <c r="L221" i="9"/>
  <c r="E221" i="9"/>
  <c r="M220" i="9"/>
  <c r="L220" i="9"/>
  <c r="F220" i="9" s="1"/>
  <c r="E220" i="9"/>
  <c r="B220" i="9" s="1"/>
  <c r="M219" i="9"/>
  <c r="L219" i="9"/>
  <c r="F219" i="9"/>
  <c r="E219" i="9"/>
  <c r="B219" i="9" s="1"/>
  <c r="M218" i="9"/>
  <c r="L218" i="9"/>
  <c r="F218" i="9" s="1"/>
  <c r="B218" i="9" s="1"/>
  <c r="E218" i="9"/>
  <c r="M217" i="9"/>
  <c r="L217" i="9"/>
  <c r="E217" i="9"/>
  <c r="M216" i="9"/>
  <c r="L216" i="9"/>
  <c r="F216" i="9" s="1"/>
  <c r="E216" i="9"/>
  <c r="B216" i="9" s="1"/>
  <c r="M215" i="9"/>
  <c r="L215" i="9"/>
  <c r="F215" i="9"/>
  <c r="E215" i="9"/>
  <c r="B215" i="9" s="1"/>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E159" i="9"/>
  <c r="B159" i="9" s="1"/>
  <c r="H158" i="9"/>
  <c r="E158" i="9" s="1"/>
  <c r="B158" i="9" s="1"/>
  <c r="G158" i="9"/>
  <c r="F158" i="9"/>
  <c r="H157" i="9"/>
  <c r="G157" i="9"/>
  <c r="E157" i="9" s="1"/>
  <c r="B157" i="9" s="1"/>
  <c r="F157" i="9"/>
  <c r="H156" i="9"/>
  <c r="G156" i="9"/>
  <c r="E156" i="9" s="1"/>
  <c r="B156" i="9" s="1"/>
  <c r="F156" i="9"/>
  <c r="H155" i="9"/>
  <c r="G155" i="9"/>
  <c r="F155" i="9"/>
  <c r="E155" i="9"/>
  <c r="B155" i="9" s="1"/>
  <c r="H154" i="9"/>
  <c r="E154" i="9" s="1"/>
  <c r="B154" i="9" s="1"/>
  <c r="G154" i="9"/>
  <c r="F154" i="9"/>
  <c r="H153" i="9"/>
  <c r="G153" i="9"/>
  <c r="E153" i="9" s="1"/>
  <c r="B153" i="9" s="1"/>
  <c r="F153" i="9"/>
  <c r="H152" i="9"/>
  <c r="G152" i="9"/>
  <c r="E152" i="9" s="1"/>
  <c r="B152" i="9" s="1"/>
  <c r="F152" i="9"/>
  <c r="H151" i="9"/>
  <c r="G151" i="9"/>
  <c r="F151" i="9"/>
  <c r="E151" i="9"/>
  <c r="B151" i="9" s="1"/>
  <c r="H150" i="9"/>
  <c r="E150" i="9" s="1"/>
  <c r="B150" i="9" s="1"/>
  <c r="G150" i="9"/>
  <c r="F150" i="9"/>
  <c r="H149" i="9"/>
  <c r="G149" i="9"/>
  <c r="E149" i="9" s="1"/>
  <c r="B149" i="9" s="1"/>
  <c r="F149" i="9"/>
  <c r="H148" i="9"/>
  <c r="G148" i="9"/>
  <c r="E148" i="9" s="1"/>
  <c r="B148" i="9" s="1"/>
  <c r="F148" i="9"/>
  <c r="H147" i="9"/>
  <c r="G147" i="9"/>
  <c r="F147" i="9"/>
  <c r="E147" i="9"/>
  <c r="B147" i="9" s="1"/>
  <c r="H146" i="9"/>
  <c r="E146" i="9" s="1"/>
  <c r="B146" i="9" s="1"/>
  <c r="G146" i="9"/>
  <c r="F146" i="9"/>
  <c r="H145" i="9"/>
  <c r="G145" i="9"/>
  <c r="E145" i="9" s="1"/>
  <c r="B145" i="9" s="1"/>
  <c r="F145" i="9"/>
  <c r="H144" i="9"/>
  <c r="G144" i="9"/>
  <c r="E144" i="9" s="1"/>
  <c r="B144" i="9" s="1"/>
  <c r="F144" i="9"/>
  <c r="F143" i="9"/>
  <c r="H142" i="9"/>
  <c r="E142" i="9" s="1"/>
  <c r="B142" i="9" s="1"/>
  <c r="G142" i="9"/>
  <c r="F142" i="9"/>
  <c r="H141" i="9"/>
  <c r="G141" i="9"/>
  <c r="E141" i="9" s="1"/>
  <c r="B141" i="9" s="1"/>
  <c r="F141" i="9"/>
  <c r="H140" i="9"/>
  <c r="G140" i="9"/>
  <c r="E140" i="9" s="1"/>
  <c r="B140" i="9" s="1"/>
  <c r="F140" i="9"/>
  <c r="H139" i="9"/>
  <c r="G139" i="9"/>
  <c r="F139" i="9"/>
  <c r="E139" i="9"/>
  <c r="B139" i="9" s="1"/>
  <c r="H138" i="9"/>
  <c r="E138" i="9" s="1"/>
  <c r="B138" i="9" s="1"/>
  <c r="G138" i="9"/>
  <c r="F138" i="9"/>
  <c r="H137" i="9"/>
  <c r="G137" i="9"/>
  <c r="E137" i="9" s="1"/>
  <c r="B137" i="9" s="1"/>
  <c r="F137" i="9"/>
  <c r="H136" i="9"/>
  <c r="G136" i="9"/>
  <c r="E136" i="9" s="1"/>
  <c r="B136" i="9" s="1"/>
  <c r="F136" i="9"/>
  <c r="H135" i="9"/>
  <c r="G135" i="9"/>
  <c r="F135" i="9"/>
  <c r="E135" i="9"/>
  <c r="B135" i="9" s="1"/>
  <c r="H134" i="9"/>
  <c r="E134" i="9" s="1"/>
  <c r="B134" i="9" s="1"/>
  <c r="G134" i="9"/>
  <c r="F134" i="9"/>
  <c r="H133" i="9"/>
  <c r="G133" i="9"/>
  <c r="E133" i="9" s="1"/>
  <c r="B133" i="9" s="1"/>
  <c r="F133" i="9"/>
  <c r="H132" i="9"/>
  <c r="G132" i="9"/>
  <c r="E132" i="9" s="1"/>
  <c r="B132" i="9" s="1"/>
  <c r="F132" i="9"/>
  <c r="H131" i="9"/>
  <c r="G131" i="9"/>
  <c r="F131" i="9"/>
  <c r="E131" i="9"/>
  <c r="B131" i="9" s="1"/>
  <c r="H130" i="9"/>
  <c r="E130" i="9" s="1"/>
  <c r="B130" i="9" s="1"/>
  <c r="G130" i="9"/>
  <c r="F130" i="9"/>
  <c r="H129" i="9"/>
  <c r="G129" i="9"/>
  <c r="E129" i="9" s="1"/>
  <c r="B129" i="9" s="1"/>
  <c r="F129" i="9"/>
  <c r="H128" i="9"/>
  <c r="G128" i="9"/>
  <c r="E128" i="9" s="1"/>
  <c r="B128" i="9" s="1"/>
  <c r="F128" i="9"/>
  <c r="H127" i="9"/>
  <c r="G127" i="9"/>
  <c r="F127" i="9"/>
  <c r="E127" i="9"/>
  <c r="B127" i="9" s="1"/>
  <c r="H126" i="9"/>
  <c r="E126" i="9" s="1"/>
  <c r="B126" i="9" s="1"/>
  <c r="G126" i="9"/>
  <c r="F126" i="9"/>
  <c r="H125" i="9"/>
  <c r="G125" i="9"/>
  <c r="E125" i="9" s="1"/>
  <c r="B125" i="9" s="1"/>
  <c r="F125" i="9"/>
  <c r="H124" i="9"/>
  <c r="G124" i="9"/>
  <c r="E124" i="9" s="1"/>
  <c r="B124" i="9" s="1"/>
  <c r="F124" i="9"/>
  <c r="H123" i="9"/>
  <c r="G123" i="9"/>
  <c r="F123" i="9"/>
  <c r="E123" i="9"/>
  <c r="B123" i="9" s="1"/>
  <c r="H122" i="9"/>
  <c r="E122" i="9" s="1"/>
  <c r="B122" i="9" s="1"/>
  <c r="G122" i="9"/>
  <c r="F122" i="9"/>
  <c r="H121" i="9"/>
  <c r="G121" i="9"/>
  <c r="E121" i="9" s="1"/>
  <c r="B121" i="9" s="1"/>
  <c r="F121" i="9"/>
  <c r="H120" i="9"/>
  <c r="G120" i="9"/>
  <c r="E120" i="9" s="1"/>
  <c r="B120" i="9" s="1"/>
  <c r="F120" i="9"/>
  <c r="H119" i="9"/>
  <c r="G119" i="9"/>
  <c r="F119" i="9"/>
  <c r="E119" i="9"/>
  <c r="B119" i="9" s="1"/>
  <c r="H118" i="9"/>
  <c r="E118" i="9" s="1"/>
  <c r="B118" i="9" s="1"/>
  <c r="G118" i="9"/>
  <c r="F118" i="9"/>
  <c r="H117" i="9"/>
  <c r="G117" i="9"/>
  <c r="E117" i="9" s="1"/>
  <c r="B117" i="9" s="1"/>
  <c r="F117" i="9"/>
  <c r="H116" i="9"/>
  <c r="G116" i="9"/>
  <c r="E116" i="9" s="1"/>
  <c r="B116" i="9" s="1"/>
  <c r="F116" i="9"/>
  <c r="H115" i="9"/>
  <c r="G115" i="9"/>
  <c r="F115" i="9"/>
  <c r="E115" i="9"/>
  <c r="B115" i="9" s="1"/>
  <c r="H114" i="9"/>
  <c r="E114" i="9" s="1"/>
  <c r="B114" i="9" s="1"/>
  <c r="G114" i="9"/>
  <c r="F114" i="9"/>
  <c r="H113" i="9"/>
  <c r="G113" i="9"/>
  <c r="E113" i="9" s="1"/>
  <c r="B113" i="9" s="1"/>
  <c r="F113" i="9"/>
  <c r="H112" i="9"/>
  <c r="G112" i="9"/>
  <c r="F112" i="9"/>
  <c r="H111" i="9"/>
  <c r="G111" i="9"/>
  <c r="F111" i="9"/>
  <c r="E111" i="9"/>
  <c r="B111" i="9" s="1"/>
  <c r="H110" i="9"/>
  <c r="E110" i="9" s="1"/>
  <c r="B110" i="9" s="1"/>
  <c r="G110" i="9"/>
  <c r="F110" i="9"/>
  <c r="H109" i="9"/>
  <c r="G109" i="9"/>
  <c r="F109" i="9"/>
  <c r="E109" i="9"/>
  <c r="B109" i="9" s="1"/>
  <c r="H108" i="9"/>
  <c r="G108" i="9"/>
  <c r="F108" i="9"/>
  <c r="H107" i="9"/>
  <c r="G107" i="9"/>
  <c r="F107" i="9"/>
  <c r="E107" i="9"/>
  <c r="B107" i="9" s="1"/>
  <c r="H106" i="9"/>
  <c r="E106" i="9" s="1"/>
  <c r="B106" i="9" s="1"/>
  <c r="G106" i="9"/>
  <c r="F106" i="9"/>
  <c r="H105" i="9"/>
  <c r="G105" i="9"/>
  <c r="F105" i="9"/>
  <c r="E105" i="9"/>
  <c r="B105" i="9" s="1"/>
  <c r="H104" i="9"/>
  <c r="G104" i="9"/>
  <c r="F104" i="9"/>
  <c r="H103" i="9"/>
  <c r="E103" i="9" s="1"/>
  <c r="B103" i="9" s="1"/>
  <c r="G103" i="9"/>
  <c r="F103" i="9"/>
  <c r="H102" i="9"/>
  <c r="G102" i="9"/>
  <c r="F102" i="9"/>
  <c r="E102" i="9"/>
  <c r="B102" i="9" s="1"/>
  <c r="H101" i="9"/>
  <c r="G101" i="9"/>
  <c r="E101" i="9" s="1"/>
  <c r="B101" i="9" s="1"/>
  <c r="F101" i="9"/>
  <c r="H100" i="9"/>
  <c r="G100" i="9"/>
  <c r="F100" i="9"/>
  <c r="H99" i="9"/>
  <c r="G99" i="9"/>
  <c r="E99" i="9" s="1"/>
  <c r="B99" i="9" s="1"/>
  <c r="F99" i="9"/>
  <c r="H98" i="9"/>
  <c r="G98" i="9"/>
  <c r="F98" i="9"/>
  <c r="E98" i="9"/>
  <c r="B98" i="9" s="1"/>
  <c r="H97" i="9"/>
  <c r="G97" i="9"/>
  <c r="F97" i="9"/>
  <c r="E97" i="9"/>
  <c r="H96" i="9"/>
  <c r="G96" i="9"/>
  <c r="F96" i="9"/>
  <c r="H95" i="9"/>
  <c r="E95" i="9" s="1"/>
  <c r="B95" i="9" s="1"/>
  <c r="G95" i="9"/>
  <c r="F95" i="9"/>
  <c r="H94" i="9"/>
  <c r="G94" i="9"/>
  <c r="F94" i="9"/>
  <c r="E94" i="9"/>
  <c r="B94" i="9" s="1"/>
  <c r="H93" i="9"/>
  <c r="G93" i="9"/>
  <c r="E93" i="9" s="1"/>
  <c r="B93" i="9" s="1"/>
  <c r="F93" i="9"/>
  <c r="H92" i="9"/>
  <c r="G92" i="9"/>
  <c r="F92" i="9"/>
  <c r="H91" i="9"/>
  <c r="G91" i="9"/>
  <c r="E91" i="9" s="1"/>
  <c r="B91" i="9" s="1"/>
  <c r="F91" i="9"/>
  <c r="H90" i="9"/>
  <c r="G90" i="9"/>
  <c r="F90" i="9"/>
  <c r="E90" i="9"/>
  <c r="B90" i="9" s="1"/>
  <c r="H89" i="9"/>
  <c r="G89" i="9"/>
  <c r="F89" i="9"/>
  <c r="E89" i="9"/>
  <c r="H88" i="9"/>
  <c r="G88" i="9"/>
  <c r="F88" i="9"/>
  <c r="H87" i="9"/>
  <c r="G87" i="9"/>
  <c r="F87" i="9"/>
  <c r="E87" i="9"/>
  <c r="B87" i="9" s="1"/>
  <c r="H86" i="9"/>
  <c r="G86" i="9"/>
  <c r="F86" i="9"/>
  <c r="E86" i="9"/>
  <c r="B86" i="9" s="1"/>
  <c r="H85" i="9"/>
  <c r="G85" i="9"/>
  <c r="E85" i="9" s="1"/>
  <c r="B85" i="9" s="1"/>
  <c r="F85" i="9"/>
  <c r="H84" i="9"/>
  <c r="G84" i="9"/>
  <c r="F84" i="9"/>
  <c r="H83" i="9"/>
  <c r="G83" i="9"/>
  <c r="E83" i="9" s="1"/>
  <c r="B83" i="9" s="1"/>
  <c r="F83" i="9"/>
  <c r="H82" i="9"/>
  <c r="G82" i="9"/>
  <c r="F82" i="9"/>
  <c r="E82" i="9"/>
  <c r="B82" i="9" s="1"/>
  <c r="H81" i="9"/>
  <c r="G81" i="9"/>
  <c r="F81" i="9"/>
  <c r="E81" i="9"/>
  <c r="H80" i="9"/>
  <c r="G80" i="9"/>
  <c r="F80" i="9"/>
  <c r="H79" i="9"/>
  <c r="G79" i="9"/>
  <c r="F79" i="9"/>
  <c r="E79" i="9"/>
  <c r="B79" i="9" s="1"/>
  <c r="H78" i="9"/>
  <c r="G78" i="9"/>
  <c r="F78" i="9"/>
  <c r="E78" i="9"/>
  <c r="B78" i="9" s="1"/>
  <c r="H77" i="9"/>
  <c r="G77" i="9"/>
  <c r="E77" i="9" s="1"/>
  <c r="B77" i="9" s="1"/>
  <c r="F77" i="9"/>
  <c r="H76" i="9"/>
  <c r="G76" i="9"/>
  <c r="F76" i="9"/>
  <c r="H75" i="9"/>
  <c r="G75" i="9"/>
  <c r="E75" i="9" s="1"/>
  <c r="B75" i="9" s="1"/>
  <c r="F75" i="9"/>
  <c r="H74" i="9"/>
  <c r="G74" i="9"/>
  <c r="F74" i="9"/>
  <c r="E74" i="9"/>
  <c r="B74" i="9" s="1"/>
  <c r="H73" i="9"/>
  <c r="G73" i="9"/>
  <c r="F73" i="9"/>
  <c r="E73" i="9"/>
  <c r="H72" i="9"/>
  <c r="G72" i="9"/>
  <c r="F72" i="9"/>
  <c r="H71" i="9"/>
  <c r="G71" i="9"/>
  <c r="F71" i="9"/>
  <c r="E71" i="9"/>
  <c r="B71" i="9" s="1"/>
  <c r="H70" i="9"/>
  <c r="G70" i="9"/>
  <c r="F70" i="9"/>
  <c r="E70" i="9"/>
  <c r="B70" i="9" s="1"/>
  <c r="H69" i="9"/>
  <c r="G69" i="9"/>
  <c r="E69" i="9" s="1"/>
  <c r="B69" i="9" s="1"/>
  <c r="F69" i="9"/>
  <c r="H68" i="9"/>
  <c r="G68" i="9"/>
  <c r="F68" i="9"/>
  <c r="H67" i="9"/>
  <c r="G67" i="9"/>
  <c r="E67" i="9" s="1"/>
  <c r="B67" i="9" s="1"/>
  <c r="F67" i="9"/>
  <c r="H66" i="9"/>
  <c r="G66" i="9"/>
  <c r="F66" i="9"/>
  <c r="E66" i="9"/>
  <c r="B66" i="9" s="1"/>
  <c r="H65" i="9"/>
  <c r="G65" i="9"/>
  <c r="F65" i="9"/>
  <c r="E65" i="9"/>
  <c r="H64" i="9"/>
  <c r="G64" i="9"/>
  <c r="F64" i="9"/>
  <c r="H63" i="9"/>
  <c r="G63" i="9"/>
  <c r="F63" i="9"/>
  <c r="E63" i="9"/>
  <c r="B63" i="9" s="1"/>
  <c r="H62" i="9"/>
  <c r="G62" i="9"/>
  <c r="F62" i="9"/>
  <c r="E62" i="9"/>
  <c r="B62" i="9" s="1"/>
  <c r="H61" i="9"/>
  <c r="G61" i="9"/>
  <c r="E61" i="9" s="1"/>
  <c r="B61" i="9" s="1"/>
  <c r="F61" i="9"/>
  <c r="H60" i="9"/>
  <c r="G60" i="9"/>
  <c r="F60" i="9"/>
  <c r="H59" i="9"/>
  <c r="G59" i="9"/>
  <c r="E59" i="9" s="1"/>
  <c r="B59" i="9" s="1"/>
  <c r="F59" i="9"/>
  <c r="H58" i="9"/>
  <c r="G58" i="9"/>
  <c r="F58" i="9"/>
  <c r="E58" i="9"/>
  <c r="B58" i="9" s="1"/>
  <c r="H57" i="9"/>
  <c r="G57" i="9"/>
  <c r="F57" i="9"/>
  <c r="E57" i="9"/>
  <c r="H56" i="9"/>
  <c r="G56" i="9"/>
  <c r="F56" i="9"/>
  <c r="H55" i="9"/>
  <c r="G55" i="9"/>
  <c r="F55" i="9"/>
  <c r="E55" i="9"/>
  <c r="B55" i="9" s="1"/>
  <c r="H54" i="9"/>
  <c r="G54" i="9"/>
  <c r="F54" i="9"/>
  <c r="E54" i="9"/>
  <c r="B54" i="9" s="1"/>
  <c r="H53" i="9"/>
  <c r="G53" i="9"/>
  <c r="E53" i="9" s="1"/>
  <c r="B53" i="9" s="1"/>
  <c r="F53" i="9"/>
  <c r="H52" i="9"/>
  <c r="G52" i="9"/>
  <c r="F52" i="9"/>
  <c r="H51" i="9"/>
  <c r="G51" i="9"/>
  <c r="E51" i="9" s="1"/>
  <c r="B51" i="9" s="1"/>
  <c r="F51" i="9"/>
  <c r="H50" i="9"/>
  <c r="G50" i="9"/>
  <c r="F50" i="9"/>
  <c r="E50" i="9"/>
  <c r="B50" i="9" s="1"/>
  <c r="H49" i="9"/>
  <c r="G49" i="9"/>
  <c r="F49" i="9"/>
  <c r="E49" i="9"/>
  <c r="H48" i="9"/>
  <c r="G48" i="9"/>
  <c r="E48" i="9" s="1"/>
  <c r="F48" i="9"/>
  <c r="B48" i="9" s="1"/>
  <c r="H47" i="9"/>
  <c r="G47" i="9"/>
  <c r="F47" i="9"/>
  <c r="E47" i="9"/>
  <c r="B47" i="9" s="1"/>
  <c r="H46" i="9"/>
  <c r="G46" i="9"/>
  <c r="E46" i="9" s="1"/>
  <c r="B46" i="9" s="1"/>
  <c r="F46" i="9"/>
  <c r="H45" i="9"/>
  <c r="G45" i="9"/>
  <c r="E45" i="9" s="1"/>
  <c r="B45" i="9" s="1"/>
  <c r="F45" i="9"/>
  <c r="H44" i="9"/>
  <c r="G44" i="9"/>
  <c r="F44" i="9"/>
  <c r="E44" i="9"/>
  <c r="B44" i="9" s="1"/>
  <c r="H43" i="9"/>
  <c r="G43" i="9"/>
  <c r="F43" i="9"/>
  <c r="E43" i="9"/>
  <c r="B43" i="9" s="1"/>
  <c r="H42" i="9"/>
  <c r="G42" i="9"/>
  <c r="E42" i="9" s="1"/>
  <c r="B42" i="9" s="1"/>
  <c r="F42" i="9"/>
  <c r="H41" i="9"/>
  <c r="G41" i="9"/>
  <c r="E41" i="9" s="1"/>
  <c r="B41" i="9" s="1"/>
  <c r="F41" i="9"/>
  <c r="H40" i="9"/>
  <c r="G40" i="9"/>
  <c r="F40" i="9"/>
  <c r="E40" i="9"/>
  <c r="B40" i="9" s="1"/>
  <c r="H39" i="9"/>
  <c r="G39" i="9"/>
  <c r="F39" i="9"/>
  <c r="E39" i="9"/>
  <c r="B39" i="9" s="1"/>
  <c r="H38" i="9"/>
  <c r="G38" i="9"/>
  <c r="E38" i="9" s="1"/>
  <c r="B38" i="9" s="1"/>
  <c r="F38" i="9"/>
  <c r="H37" i="9"/>
  <c r="G37" i="9"/>
  <c r="E37" i="9" s="1"/>
  <c r="B37" i="9" s="1"/>
  <c r="F37" i="9"/>
  <c r="H36" i="9"/>
  <c r="G36" i="9"/>
  <c r="F36" i="9"/>
  <c r="E36" i="9"/>
  <c r="B36" i="9" s="1"/>
  <c r="H35" i="9"/>
  <c r="G35" i="9"/>
  <c r="F35" i="9"/>
  <c r="E35" i="9"/>
  <c r="B35" i="9" s="1"/>
  <c r="H34" i="9"/>
  <c r="G34" i="9"/>
  <c r="E34" i="9" s="1"/>
  <c r="B34" i="9" s="1"/>
  <c r="F34" i="9"/>
  <c r="H33" i="9"/>
  <c r="G33" i="9"/>
  <c r="E33" i="9" s="1"/>
  <c r="B33" i="9" s="1"/>
  <c r="F33" i="9"/>
  <c r="H32" i="9"/>
  <c r="G32" i="9"/>
  <c r="F32" i="9"/>
  <c r="E32" i="9"/>
  <c r="B32" i="9" s="1"/>
  <c r="H31" i="9"/>
  <c r="G31" i="9"/>
  <c r="F31" i="9"/>
  <c r="E31" i="9"/>
  <c r="B31" i="9" s="1"/>
  <c r="H30" i="9"/>
  <c r="G30" i="9"/>
  <c r="E30" i="9" s="1"/>
  <c r="B30" i="9" s="1"/>
  <c r="F30" i="9"/>
  <c r="H29" i="9"/>
  <c r="G29" i="9"/>
  <c r="E29" i="9" s="1"/>
  <c r="B29" i="9" s="1"/>
  <c r="F29" i="9"/>
  <c r="H28" i="9"/>
  <c r="G28" i="9"/>
  <c r="F28" i="9"/>
  <c r="E28" i="9"/>
  <c r="B28" i="9" s="1"/>
  <c r="H27" i="9"/>
  <c r="G27" i="9"/>
  <c r="F27" i="9"/>
  <c r="E27" i="9"/>
  <c r="B27" i="9" s="1"/>
  <c r="H26" i="9"/>
  <c r="G26" i="9"/>
  <c r="E26" i="9" s="1"/>
  <c r="B26" i="9" s="1"/>
  <c r="F26" i="9"/>
  <c r="H25" i="9"/>
  <c r="G25" i="9"/>
  <c r="E25" i="9" s="1"/>
  <c r="B25" i="9" s="1"/>
  <c r="F25" i="9"/>
  <c r="H24" i="9"/>
  <c r="G24" i="9"/>
  <c r="F24" i="9"/>
  <c r="E24" i="9"/>
  <c r="B24" i="9" s="1"/>
  <c r="H23" i="9"/>
  <c r="G23" i="9"/>
  <c r="F23" i="9"/>
  <c r="E23" i="9"/>
  <c r="B23" i="9" s="1"/>
  <c r="H22" i="9"/>
  <c r="G22" i="9"/>
  <c r="E22" i="9" s="1"/>
  <c r="B22" i="9" s="1"/>
  <c r="F22" i="9"/>
  <c r="F21" i="9"/>
  <c r="F4" i="9"/>
  <c r="O3" i="9"/>
  <c r="G275" i="9" s="1"/>
  <c r="E275" i="9" s="1"/>
  <c r="B275" i="9" s="1"/>
  <c r="I3" i="9"/>
  <c r="H3" i="9"/>
  <c r="G3" i="9"/>
  <c r="D101" i="8"/>
  <c r="D95" i="8"/>
  <c r="D90" i="8"/>
  <c r="D85" i="8"/>
  <c r="D80" i="8"/>
  <c r="D75" i="8"/>
  <c r="D70" i="8"/>
  <c r="D65" i="8"/>
  <c r="D60" i="8"/>
  <c r="D55" i="8"/>
  <c r="D50" i="8"/>
  <c r="D44" i="8"/>
  <c r="D36" i="8"/>
  <c r="D26" i="8"/>
  <c r="D24" i="8" s="1"/>
  <c r="C1499" i="1" s="1"/>
  <c r="D18" i="8"/>
  <c r="D8" i="8"/>
  <c r="D6" i="8"/>
  <c r="E44" i="7"/>
  <c r="D44" i="7"/>
  <c r="E39" i="7"/>
  <c r="D39" i="7"/>
  <c r="D38" i="7" s="1"/>
  <c r="E38" i="7"/>
  <c r="E30" i="7"/>
  <c r="D30" i="7"/>
  <c r="D22" i="7" s="1"/>
  <c r="E23" i="7"/>
  <c r="E22" i="7" s="1"/>
  <c r="D23" i="7"/>
  <c r="E14" i="7"/>
  <c r="D14" i="7"/>
  <c r="E7" i="7"/>
  <c r="D7" i="7"/>
  <c r="D6" i="7" s="1"/>
  <c r="E6" i="7"/>
  <c r="E5" i="7"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F246" i="5" s="1"/>
  <c r="F244" i="5"/>
  <c r="F243" i="5"/>
  <c r="E242" i="5"/>
  <c r="D242" i="5"/>
  <c r="F242" i="5" s="1"/>
  <c r="F241" i="5"/>
  <c r="F240" i="5"/>
  <c r="F239" i="5"/>
  <c r="E239" i="5"/>
  <c r="D239" i="5"/>
  <c r="E238" i="5"/>
  <c r="E237" i="5" s="1"/>
  <c r="D238" i="5"/>
  <c r="F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E190" i="5" s="1"/>
  <c r="H309" i="9" s="1"/>
  <c r="D191" i="5"/>
  <c r="D190" i="5"/>
  <c r="F189" i="5"/>
  <c r="F188" i="5"/>
  <c r="F187" i="5"/>
  <c r="F186" i="5"/>
  <c r="F185" i="5"/>
  <c r="F184" i="5"/>
  <c r="F183" i="5"/>
  <c r="F182" i="5"/>
  <c r="F181" i="5"/>
  <c r="E180" i="5"/>
  <c r="E177" i="5" s="1"/>
  <c r="D180" i="5"/>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E290" i="9" s="1"/>
  <c r="B290" i="9" s="1"/>
  <c r="F148" i="5"/>
  <c r="F147" i="5"/>
  <c r="E146" i="5"/>
  <c r="D146" i="5"/>
  <c r="F146" i="5" s="1"/>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D87" i="5"/>
  <c r="F87" i="5" s="1"/>
  <c r="F86" i="5"/>
  <c r="F85" i="5"/>
  <c r="F84" i="5"/>
  <c r="F83" i="5"/>
  <c r="F82" i="5"/>
  <c r="F81" i="5"/>
  <c r="F80" i="5"/>
  <c r="F79" i="5"/>
  <c r="E79" i="5"/>
  <c r="D79" i="5"/>
  <c r="D78" i="5" s="1"/>
  <c r="F78" i="5" s="1"/>
  <c r="E78" i="5"/>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E625" i="4" s="1"/>
  <c r="D629" i="4"/>
  <c r="F629" i="4" s="1"/>
  <c r="F628" i="4"/>
  <c r="F627" i="4"/>
  <c r="F626" i="4"/>
  <c r="E626" i="4"/>
  <c r="D626"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E594" i="4"/>
  <c r="D594" i="4"/>
  <c r="F592" i="4"/>
  <c r="F591" i="4"/>
  <c r="E590" i="4"/>
  <c r="D590" i="4"/>
  <c r="F590" i="4" s="1"/>
  <c r="F589" i="4"/>
  <c r="F588" i="4"/>
  <c r="E587" i="4"/>
  <c r="D587" i="4"/>
  <c r="F587" i="4" s="1"/>
  <c r="F586" i="4"/>
  <c r="E585" i="4"/>
  <c r="E580" i="4" s="1"/>
  <c r="D585" i="4"/>
  <c r="F584" i="4"/>
  <c r="F583" i="4"/>
  <c r="F582" i="4"/>
  <c r="F581" i="4"/>
  <c r="E581" i="4"/>
  <c r="D581" i="4"/>
  <c r="F579" i="4"/>
  <c r="F578" i="4"/>
  <c r="F577" i="4"/>
  <c r="E577" i="4"/>
  <c r="D577" i="4"/>
  <c r="F576" i="4"/>
  <c r="F575" i="4"/>
  <c r="E574" i="4"/>
  <c r="D574" i="4"/>
  <c r="F574" i="4" s="1"/>
  <c r="F573" i="4"/>
  <c r="F572" i="4"/>
  <c r="E571" i="4"/>
  <c r="D571" i="4"/>
  <c r="F571" i="4" s="1"/>
  <c r="F570" i="4"/>
  <c r="F569" i="4"/>
  <c r="E568" i="4"/>
  <c r="D568" i="4"/>
  <c r="F568" i="4" s="1"/>
  <c r="E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E529" i="4"/>
  <c r="F527" i="4"/>
  <c r="F526" i="4"/>
  <c r="F525" i="4"/>
  <c r="E525" i="4"/>
  <c r="D525" i="4"/>
  <c r="F524" i="4"/>
  <c r="F523" i="4"/>
  <c r="E522" i="4"/>
  <c r="D522" i="4"/>
  <c r="F522" i="4" s="1"/>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5" i="4" s="1"/>
  <c r="D484" i="4"/>
  <c r="F484" i="4" s="1"/>
  <c r="F483" i="4"/>
  <c r="F482" i="4"/>
  <c r="E481" i="4"/>
  <c r="D481" i="4"/>
  <c r="F481" i="4" s="1"/>
  <c r="F480" i="4"/>
  <c r="F479" i="4"/>
  <c r="F478" i="4"/>
  <c r="E478" i="4"/>
  <c r="D478" i="4"/>
  <c r="F477" i="4"/>
  <c r="F476" i="4"/>
  <c r="F475" i="4"/>
  <c r="F474" i="4"/>
  <c r="E473" i="4"/>
  <c r="D473" i="4"/>
  <c r="F473" i="4" s="1"/>
  <c r="F471" i="4"/>
  <c r="F470" i="4"/>
  <c r="E469" i="4"/>
  <c r="E459" i="4" s="1"/>
  <c r="D469" i="4"/>
  <c r="F469" i="4" s="1"/>
  <c r="F468" i="4"/>
  <c r="F467" i="4"/>
  <c r="F466" i="4"/>
  <c r="E466" i="4"/>
  <c r="D466" i="4"/>
  <c r="F465" i="4"/>
  <c r="F464" i="4"/>
  <c r="F463" i="4"/>
  <c r="E463" i="4"/>
  <c r="D463" i="4"/>
  <c r="F462" i="4"/>
  <c r="F461" i="4"/>
  <c r="E460" i="4"/>
  <c r="D460" i="4"/>
  <c r="D459" i="4" s="1"/>
  <c r="F459"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E421" i="4" s="1"/>
  <c r="D422" i="4"/>
  <c r="F422" i="4" s="1"/>
  <c r="E418" i="4"/>
  <c r="F418" i="4" s="1"/>
  <c r="D418" i="4"/>
  <c r="F417" i="4"/>
  <c r="E417" i="4"/>
  <c r="D417" i="4"/>
  <c r="D644" i="4" s="1"/>
  <c r="F644" i="4" s="1"/>
  <c r="E416" i="4"/>
  <c r="E643" i="4" s="1"/>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E363" i="4" s="1"/>
  <c r="D364" i="4"/>
  <c r="F364" i="4" s="1"/>
  <c r="F362" i="4"/>
  <c r="F361" i="4"/>
  <c r="F360" i="4"/>
  <c r="F359" i="4"/>
  <c r="F358" i="4"/>
  <c r="F357" i="4"/>
  <c r="E356" i="4"/>
  <c r="D356" i="4"/>
  <c r="F356" i="4" s="1"/>
  <c r="F355" i="4"/>
  <c r="F354" i="4"/>
  <c r="F353" i="4"/>
  <c r="F352" i="4"/>
  <c r="E352" i="4"/>
  <c r="D352" i="4"/>
  <c r="D351" i="4" s="1"/>
  <c r="E351" i="4"/>
  <c r="E350" i="4" s="1"/>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2" i="4" s="1"/>
  <c r="F310" i="4"/>
  <c r="F309" i="4"/>
  <c r="F308" i="4"/>
  <c r="F307" i="4"/>
  <c r="F306" i="4"/>
  <c r="F305" i="4"/>
  <c r="E304" i="4"/>
  <c r="D304" i="4"/>
  <c r="F304" i="4" s="1"/>
  <c r="F303" i="4"/>
  <c r="F302" i="4"/>
  <c r="F301" i="4"/>
  <c r="F300" i="4"/>
  <c r="E300" i="4"/>
  <c r="D300" i="4"/>
  <c r="D299" i="4" s="1"/>
  <c r="E299" i="4"/>
  <c r="E298" i="4" s="1"/>
  <c r="E407" i="4" s="1"/>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F268" i="4" s="1"/>
  <c r="D268" i="4"/>
  <c r="F267" i="4"/>
  <c r="F266" i="4"/>
  <c r="F265" i="4"/>
  <c r="E264" i="4"/>
  <c r="E263" i="4" s="1"/>
  <c r="D264" i="4"/>
  <c r="F264" i="4" s="1"/>
  <c r="F262" i="4"/>
  <c r="F261" i="4"/>
  <c r="F260" i="4"/>
  <c r="E259" i="4"/>
  <c r="D259" i="4"/>
  <c r="F259" i="4" s="1"/>
  <c r="F258" i="4"/>
  <c r="F257" i="4"/>
  <c r="F256" i="4"/>
  <c r="F255" i="4"/>
  <c r="F254" i="4"/>
  <c r="E253" i="4"/>
  <c r="E252" i="4" s="1"/>
  <c r="D253" i="4"/>
  <c r="F253"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F223" i="4"/>
  <c r="F222" i="4"/>
  <c r="F221" i="4"/>
  <c r="F220" i="4"/>
  <c r="F219" i="4"/>
  <c r="E219" i="4"/>
  <c r="D219" i="4"/>
  <c r="F218" i="4"/>
  <c r="F217" i="4"/>
  <c r="E216" i="4"/>
  <c r="E215" i="4" s="1"/>
  <c r="D216" i="4"/>
  <c r="F216" i="4" s="1"/>
  <c r="F214" i="4"/>
  <c r="F213" i="4"/>
  <c r="F212" i="4"/>
  <c r="F211" i="4"/>
  <c r="E210" i="4"/>
  <c r="F210" i="4" s="1"/>
  <c r="D210" i="4"/>
  <c r="F209" i="4"/>
  <c r="F208" i="4"/>
  <c r="F207" i="4"/>
  <c r="F206" i="4"/>
  <c r="F205" i="4"/>
  <c r="F204" i="4"/>
  <c r="F203" i="4"/>
  <c r="E202" i="4"/>
  <c r="D202" i="4"/>
  <c r="F202" i="4" s="1"/>
  <c r="F201" i="4"/>
  <c r="F200" i="4"/>
  <c r="F199" i="4"/>
  <c r="F198" i="4"/>
  <c r="F197" i="4"/>
  <c r="E197" i="4"/>
  <c r="D197" i="4"/>
  <c r="D196" i="4" s="1"/>
  <c r="F196" i="4" s="1"/>
  <c r="E196"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F164" i="4" s="1"/>
  <c r="D164" i="4"/>
  <c r="D163" i="4"/>
  <c r="F162" i="4"/>
  <c r="F161" i="4"/>
  <c r="F160" i="4"/>
  <c r="F159" i="4"/>
  <c r="E159" i="4"/>
  <c r="D159" i="4"/>
  <c r="F158" i="4"/>
  <c r="F157" i="4"/>
  <c r="F156" i="4"/>
  <c r="F155" i="4"/>
  <c r="F154" i="4"/>
  <c r="F153" i="4"/>
  <c r="E153" i="4"/>
  <c r="D153" i="4"/>
  <c r="D152" i="4" s="1"/>
  <c r="E152" i="4"/>
  <c r="F150" i="4"/>
  <c r="F149" i="4"/>
  <c r="F148" i="4"/>
  <c r="F147" i="4"/>
  <c r="F146" i="4"/>
  <c r="F145" i="4"/>
  <c r="F144" i="4"/>
  <c r="F143" i="4"/>
  <c r="F142" i="4"/>
  <c r="F141" i="4"/>
  <c r="F140" i="4"/>
  <c r="E140" i="4"/>
  <c r="E139" i="4" s="1"/>
  <c r="D140" i="4"/>
  <c r="D139" i="4"/>
  <c r="F138" i="4"/>
  <c r="F137" i="4"/>
  <c r="F136" i="4"/>
  <c r="F135" i="4"/>
  <c r="E134" i="4"/>
  <c r="E133" i="4" s="1"/>
  <c r="D134" i="4"/>
  <c r="F134" i="4" s="1"/>
  <c r="F132" i="4"/>
  <c r="F131" i="4"/>
  <c r="F130" i="4"/>
  <c r="F129" i="4"/>
  <c r="F128" i="4"/>
  <c r="E128" i="4"/>
  <c r="D128" i="4"/>
  <c r="F127" i="4"/>
  <c r="F126" i="4"/>
  <c r="F125" i="4"/>
  <c r="E125" i="4"/>
  <c r="D125" i="4"/>
  <c r="D124" i="4" s="1"/>
  <c r="F124" i="4" s="1"/>
  <c r="E124" i="4"/>
  <c r="F123" i="4"/>
  <c r="F122" i="4"/>
  <c r="F121" i="4"/>
  <c r="E120" i="4"/>
  <c r="D120" i="4"/>
  <c r="F120" i="4" s="1"/>
  <c r="F119" i="4"/>
  <c r="F118" i="4"/>
  <c r="F117" i="4"/>
  <c r="F116" i="4"/>
  <c r="F115" i="4"/>
  <c r="F114" i="4"/>
  <c r="F113" i="4"/>
  <c r="E112" i="4"/>
  <c r="F112" i="4" s="1"/>
  <c r="D112" i="4"/>
  <c r="F111" i="4"/>
  <c r="F110" i="4"/>
  <c r="F109" i="4"/>
  <c r="F108" i="4"/>
  <c r="E107" i="4"/>
  <c r="E106" i="4"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E50" i="4" s="1"/>
  <c r="D51" i="4"/>
  <c r="F51" i="4" s="1"/>
  <c r="F49" i="4"/>
  <c r="F48" i="4"/>
  <c r="F47" i="4"/>
  <c r="F46" i="4"/>
  <c r="F45" i="4"/>
  <c r="E45" i="4"/>
  <c r="D45" i="4"/>
  <c r="D44" i="4" s="1"/>
  <c r="F44" i="4" s="1"/>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F8" i="4" s="1"/>
  <c r="D8" i="4"/>
  <c r="D7" i="4"/>
  <c r="I36" i="3"/>
  <c r="G36" i="3"/>
  <c r="B36" i="3"/>
  <c r="G35" i="3"/>
  <c r="B35" i="3"/>
  <c r="G34" i="3"/>
  <c r="B34" i="3"/>
  <c r="I33" i="3"/>
  <c r="G33" i="3"/>
  <c r="B33" i="3"/>
  <c r="I32" i="3"/>
  <c r="H32" i="3"/>
  <c r="G32" i="3"/>
  <c r="B32" i="3"/>
  <c r="I31" i="3"/>
  <c r="H31" i="3"/>
  <c r="G31" i="3"/>
  <c r="B31" i="3"/>
  <c r="I30" i="3"/>
  <c r="G30" i="3"/>
  <c r="B30" i="3"/>
  <c r="I29" i="3"/>
  <c r="G29" i="3"/>
  <c r="B29" i="3"/>
  <c r="G28" i="3"/>
  <c r="B28" i="3"/>
  <c r="I27" i="3"/>
  <c r="G27" i="3"/>
  <c r="B27" i="3"/>
  <c r="I26" i="3"/>
  <c r="H26" i="3"/>
  <c r="G26" i="3"/>
  <c r="B26" i="3"/>
  <c r="G25" i="3"/>
  <c r="B25" i="3"/>
  <c r="H24" i="3"/>
  <c r="G24" i="3"/>
  <c r="B24" i="3"/>
  <c r="I23" i="3"/>
  <c r="G23" i="3"/>
  <c r="B23" i="3"/>
  <c r="G22" i="3"/>
  <c r="B22" i="3"/>
  <c r="G21" i="3"/>
  <c r="B21" i="3"/>
  <c r="I20" i="3"/>
  <c r="G20" i="3"/>
  <c r="B20" i="3"/>
  <c r="G19" i="3"/>
  <c r="B19" i="3"/>
  <c r="G18" i="3"/>
  <c r="B18" i="3"/>
  <c r="G17" i="3"/>
  <c r="B17" i="3"/>
  <c r="G16" i="3"/>
  <c r="B16" i="3"/>
  <c r="H10" i="3" a="1"/>
  <c r="H10" i="3" s="1"/>
  <c r="L3" i="9" s="1"/>
  <c r="H1580" i="1"/>
  <c r="G1580" i="1"/>
  <c r="C1580" i="1"/>
  <c r="C1579" i="1"/>
  <c r="C1578" i="1"/>
  <c r="H1577" i="1"/>
  <c r="C1577" i="1"/>
  <c r="G1577" i="1" s="1"/>
  <c r="H1576" i="1"/>
  <c r="G1576" i="1"/>
  <c r="C1576" i="1"/>
  <c r="C1575" i="1"/>
  <c r="C1574" i="1"/>
  <c r="H1573" i="1"/>
  <c r="C1573" i="1"/>
  <c r="G1573" i="1" s="1"/>
  <c r="H1572" i="1"/>
  <c r="G1572" i="1"/>
  <c r="C1572" i="1"/>
  <c r="C1571" i="1"/>
  <c r="C1570" i="1"/>
  <c r="H1569" i="1"/>
  <c r="C1569" i="1"/>
  <c r="G1569" i="1" s="1"/>
  <c r="H1568" i="1"/>
  <c r="G1568" i="1"/>
  <c r="C1568" i="1"/>
  <c r="C1567" i="1"/>
  <c r="C1566" i="1"/>
  <c r="H1565" i="1"/>
  <c r="C1565" i="1"/>
  <c r="G1565" i="1" s="1"/>
  <c r="H1564" i="1"/>
  <c r="G1564" i="1"/>
  <c r="C1564" i="1"/>
  <c r="C1563" i="1"/>
  <c r="C1562" i="1"/>
  <c r="H1561" i="1"/>
  <c r="C1561" i="1"/>
  <c r="G1561" i="1" s="1"/>
  <c r="H1560" i="1"/>
  <c r="G1560" i="1"/>
  <c r="C1560" i="1"/>
  <c r="C1559" i="1"/>
  <c r="C1558" i="1"/>
  <c r="H1557" i="1"/>
  <c r="C1557" i="1"/>
  <c r="G1557" i="1" s="1"/>
  <c r="H1556" i="1"/>
  <c r="G1556" i="1"/>
  <c r="C1556" i="1"/>
  <c r="C1555" i="1"/>
  <c r="C1554" i="1"/>
  <c r="H1553" i="1"/>
  <c r="C1553" i="1"/>
  <c r="G1553" i="1" s="1"/>
  <c r="H1552" i="1"/>
  <c r="G1552" i="1"/>
  <c r="C1552" i="1"/>
  <c r="C1551" i="1"/>
  <c r="C1550" i="1"/>
  <c r="H1549" i="1"/>
  <c r="C1549" i="1"/>
  <c r="G1549" i="1" s="1"/>
  <c r="H1548" i="1"/>
  <c r="G1548" i="1"/>
  <c r="C1548" i="1"/>
  <c r="C1547" i="1"/>
  <c r="C1546" i="1"/>
  <c r="H1545" i="1"/>
  <c r="C1545" i="1"/>
  <c r="G1545" i="1" s="1"/>
  <c r="H1544" i="1"/>
  <c r="G1544" i="1"/>
  <c r="C1544" i="1"/>
  <c r="C1543" i="1"/>
  <c r="C1542" i="1"/>
  <c r="H1541" i="1"/>
  <c r="C1541" i="1"/>
  <c r="G1541" i="1" s="1"/>
  <c r="H1540" i="1"/>
  <c r="G1540" i="1"/>
  <c r="C1540" i="1"/>
  <c r="C1539" i="1"/>
  <c r="C1538" i="1"/>
  <c r="H1537" i="1"/>
  <c r="C1537" i="1"/>
  <c r="G1537" i="1" s="1"/>
  <c r="H1536" i="1"/>
  <c r="G1536" i="1"/>
  <c r="C1536" i="1"/>
  <c r="C1535" i="1"/>
  <c r="C1534" i="1"/>
  <c r="H1533" i="1"/>
  <c r="C1533" i="1"/>
  <c r="G1533" i="1" s="1"/>
  <c r="H1532" i="1"/>
  <c r="G1532" i="1"/>
  <c r="C1532" i="1"/>
  <c r="C1531" i="1"/>
  <c r="C1530" i="1"/>
  <c r="H1529" i="1"/>
  <c r="C1529" i="1"/>
  <c r="G1529" i="1" s="1"/>
  <c r="H1528" i="1"/>
  <c r="G1528" i="1"/>
  <c r="C1528" i="1"/>
  <c r="C1527" i="1"/>
  <c r="C1526" i="1"/>
  <c r="H1525" i="1"/>
  <c r="C1525" i="1"/>
  <c r="G1525" i="1" s="1"/>
  <c r="G1523" i="1"/>
  <c r="C1523" i="1"/>
  <c r="H1523" i="1" s="1"/>
  <c r="C1522" i="1"/>
  <c r="H1521" i="1"/>
  <c r="C1521" i="1"/>
  <c r="G1521" i="1" s="1"/>
  <c r="H1520" i="1"/>
  <c r="G1520" i="1"/>
  <c r="C1520" i="1"/>
  <c r="C1519" i="1"/>
  <c r="H1519" i="1" s="1"/>
  <c r="H1516" i="1"/>
  <c r="G1516" i="1"/>
  <c r="C1516" i="1"/>
  <c r="G1515" i="1"/>
  <c r="C1515" i="1"/>
  <c r="H1515" i="1" s="1"/>
  <c r="C1514" i="1"/>
  <c r="H1513" i="1"/>
  <c r="C1513" i="1"/>
  <c r="G1513" i="1" s="1"/>
  <c r="H1512" i="1"/>
  <c r="G1512" i="1"/>
  <c r="C1512" i="1"/>
  <c r="G1511" i="1"/>
  <c r="C1511" i="1"/>
  <c r="H1511" i="1" s="1"/>
  <c r="C1510" i="1"/>
  <c r="H1509" i="1"/>
  <c r="C1509" i="1"/>
  <c r="G1509" i="1" s="1"/>
  <c r="H1508" i="1"/>
  <c r="G1508" i="1"/>
  <c r="C1508" i="1"/>
  <c r="G1507" i="1"/>
  <c r="C1507" i="1"/>
  <c r="H1507" i="1" s="1"/>
  <c r="C1506" i="1"/>
  <c r="H1505" i="1"/>
  <c r="C1505" i="1"/>
  <c r="G1505" i="1" s="1"/>
  <c r="H1504" i="1"/>
  <c r="G1504" i="1"/>
  <c r="C1504" i="1"/>
  <c r="G1503" i="1"/>
  <c r="C1503" i="1"/>
  <c r="H1503" i="1" s="1"/>
  <c r="C1502" i="1"/>
  <c r="H1501" i="1"/>
  <c r="C1501" i="1"/>
  <c r="G1501" i="1" s="1"/>
  <c r="H1500" i="1"/>
  <c r="G1500" i="1"/>
  <c r="C1500" i="1"/>
  <c r="C1498" i="1"/>
  <c r="H1497" i="1"/>
  <c r="C1497" i="1"/>
  <c r="G1497" i="1" s="1"/>
  <c r="H1496" i="1"/>
  <c r="G1496" i="1"/>
  <c r="C1496" i="1"/>
  <c r="G1495" i="1"/>
  <c r="C1495" i="1"/>
  <c r="H1495" i="1" s="1"/>
  <c r="C1494" i="1"/>
  <c r="H1493" i="1"/>
  <c r="C1493" i="1"/>
  <c r="G1493" i="1" s="1"/>
  <c r="H1492" i="1"/>
  <c r="G1492" i="1"/>
  <c r="C1492" i="1"/>
  <c r="G1491" i="1"/>
  <c r="C1491" i="1"/>
  <c r="H1491" i="1" s="1"/>
  <c r="C1490" i="1"/>
  <c r="H1489" i="1"/>
  <c r="C1489" i="1"/>
  <c r="G1489" i="1" s="1"/>
  <c r="H1488" i="1"/>
  <c r="G1488" i="1"/>
  <c r="C1488" i="1"/>
  <c r="C1487" i="1"/>
  <c r="H1487" i="1" s="1"/>
  <c r="C1486" i="1"/>
  <c r="H1485" i="1"/>
  <c r="C1485" i="1"/>
  <c r="G1485" i="1" s="1"/>
  <c r="H1484" i="1"/>
  <c r="G1484" i="1"/>
  <c r="C1484" i="1"/>
  <c r="C1483" i="1"/>
  <c r="H1483" i="1" s="1"/>
  <c r="C1482" i="1"/>
  <c r="H1481" i="1"/>
  <c r="C1481" i="1"/>
  <c r="G1481" i="1" s="1"/>
  <c r="H1480" i="1"/>
  <c r="G1480" i="1"/>
  <c r="C1480" i="1"/>
  <c r="D1479" i="1"/>
  <c r="C1479" i="1"/>
  <c r="J1478" i="1"/>
  <c r="G1478" i="1"/>
  <c r="I1478" i="1" s="1"/>
  <c r="D1478" i="1"/>
  <c r="H1478" i="1" s="1"/>
  <c r="C1478" i="1"/>
  <c r="D1477" i="1"/>
  <c r="C1477" i="1"/>
  <c r="J1476" i="1"/>
  <c r="G1476" i="1"/>
  <c r="I1476" i="1" s="1"/>
  <c r="D1476" i="1"/>
  <c r="H1476" i="1" s="1"/>
  <c r="C1476" i="1"/>
  <c r="D1475" i="1"/>
  <c r="H1475" i="1" s="1"/>
  <c r="C1475" i="1"/>
  <c r="H1474" i="1"/>
  <c r="D1474" i="1"/>
  <c r="C1474" i="1"/>
  <c r="J1473" i="1"/>
  <c r="D1473" i="1"/>
  <c r="H1473" i="1" s="1"/>
  <c r="C1473" i="1"/>
  <c r="H1472" i="1"/>
  <c r="D1472" i="1"/>
  <c r="C1472" i="1"/>
  <c r="J1471" i="1"/>
  <c r="D1471" i="1"/>
  <c r="C1471" i="1"/>
  <c r="G1470" i="1"/>
  <c r="D1470" i="1"/>
  <c r="H1470" i="1" s="1"/>
  <c r="C1470" i="1"/>
  <c r="D1469" i="1"/>
  <c r="C1469" i="1"/>
  <c r="D1468" i="1"/>
  <c r="C1468" i="1"/>
  <c r="D1467" i="1"/>
  <c r="C1467" i="1"/>
  <c r="D1466" i="1"/>
  <c r="C1466" i="1"/>
  <c r="D1465" i="1"/>
  <c r="C1465" i="1"/>
  <c r="D1464" i="1"/>
  <c r="C1464" i="1"/>
  <c r="D1463" i="1"/>
  <c r="C1463" i="1"/>
  <c r="D1462" i="1"/>
  <c r="C1462" i="1"/>
  <c r="H1461" i="1"/>
  <c r="D1461" i="1"/>
  <c r="C1461" i="1"/>
  <c r="G1461" i="1" s="1"/>
  <c r="J1460" i="1"/>
  <c r="D1460" i="1"/>
  <c r="G1460" i="1" s="1"/>
  <c r="C1460" i="1"/>
  <c r="J1459" i="1"/>
  <c r="D1459" i="1"/>
  <c r="H1459" i="1" s="1"/>
  <c r="C1459" i="1"/>
  <c r="H1458" i="1"/>
  <c r="D1458" i="1"/>
  <c r="J1458" i="1" s="1"/>
  <c r="C1458" i="1"/>
  <c r="D1457" i="1"/>
  <c r="C1457" i="1"/>
  <c r="G1457" i="1" s="1"/>
  <c r="J1456" i="1"/>
  <c r="H1456" i="1"/>
  <c r="D1456" i="1"/>
  <c r="G1456" i="1" s="1"/>
  <c r="C1456" i="1"/>
  <c r="D1455" i="1"/>
  <c r="C1455" i="1"/>
  <c r="G1455" i="1" s="1"/>
  <c r="D1454" i="1"/>
  <c r="C1454" i="1"/>
  <c r="D1453" i="1"/>
  <c r="C1453" i="1"/>
  <c r="G1453" i="1" s="1"/>
  <c r="D1452" i="1"/>
  <c r="G1452" i="1" s="1"/>
  <c r="C1452" i="1"/>
  <c r="D1451" i="1"/>
  <c r="J1451" i="1" s="1"/>
  <c r="C1451" i="1"/>
  <c r="H1451" i="1" s="1"/>
  <c r="D1450" i="1"/>
  <c r="J1450" i="1" s="1"/>
  <c r="C1450" i="1"/>
  <c r="H1449" i="1"/>
  <c r="D1449" i="1"/>
  <c r="C1449" i="1"/>
  <c r="G1449" i="1" s="1"/>
  <c r="I1449" i="1" s="1"/>
  <c r="H1448" i="1"/>
  <c r="D1448" i="1"/>
  <c r="G1448" i="1" s="1"/>
  <c r="C1448" i="1"/>
  <c r="H1447" i="1"/>
  <c r="D1447" i="1"/>
  <c r="C1447" i="1"/>
  <c r="G1447" i="1" s="1"/>
  <c r="G1446" i="1"/>
  <c r="D1446" i="1"/>
  <c r="J1446" i="1" s="1"/>
  <c r="C1446" i="1"/>
  <c r="H1445" i="1"/>
  <c r="G1445" i="1"/>
  <c r="D1445" i="1"/>
  <c r="C1445" i="1"/>
  <c r="J1445" i="1" s="1"/>
  <c r="J1444" i="1"/>
  <c r="D1444" i="1"/>
  <c r="C1444" i="1"/>
  <c r="G1443" i="1"/>
  <c r="D1443" i="1"/>
  <c r="C1443" i="1"/>
  <c r="D1442" i="1"/>
  <c r="G1442" i="1" s="1"/>
  <c r="C1442" i="1"/>
  <c r="D1441" i="1"/>
  <c r="C1441" i="1"/>
  <c r="J1441" i="1" s="1"/>
  <c r="D1440" i="1"/>
  <c r="C1440" i="1"/>
  <c r="D1439" i="1"/>
  <c r="C1439" i="1"/>
  <c r="G1438" i="1"/>
  <c r="D1438" i="1"/>
  <c r="C1438" i="1"/>
  <c r="H1438" i="1" s="1"/>
  <c r="G1437" i="1"/>
  <c r="D1437" i="1"/>
  <c r="C1437" i="1"/>
  <c r="H1437" i="1" s="1"/>
  <c r="D1436" i="1"/>
  <c r="H1434" i="1"/>
  <c r="D1434" i="1"/>
  <c r="C1434" i="1"/>
  <c r="G1434" i="1" s="1"/>
  <c r="D1433" i="1"/>
  <c r="C1433" i="1"/>
  <c r="G1433" i="1" s="1"/>
  <c r="D1432" i="1"/>
  <c r="C1432" i="1"/>
  <c r="G1432" i="1" s="1"/>
  <c r="H1431" i="1"/>
  <c r="D1431" i="1"/>
  <c r="C1431" i="1"/>
  <c r="G1431" i="1" s="1"/>
  <c r="H1430" i="1"/>
  <c r="D1430" i="1"/>
  <c r="C1430" i="1"/>
  <c r="G1430" i="1" s="1"/>
  <c r="D1429" i="1"/>
  <c r="C1429" i="1"/>
  <c r="G1429" i="1" s="1"/>
  <c r="D1428" i="1"/>
  <c r="C1428" i="1"/>
  <c r="G1428" i="1" s="1"/>
  <c r="H1427" i="1"/>
  <c r="D1427" i="1"/>
  <c r="C1427" i="1"/>
  <c r="G1427" i="1" s="1"/>
  <c r="H1426" i="1"/>
  <c r="D1426" i="1"/>
  <c r="C1426" i="1"/>
  <c r="G1426" i="1" s="1"/>
  <c r="D1425" i="1"/>
  <c r="C1425" i="1"/>
  <c r="G1425" i="1" s="1"/>
  <c r="D1424" i="1"/>
  <c r="C1424" i="1"/>
  <c r="G1424" i="1" s="1"/>
  <c r="D1423" i="1"/>
  <c r="H1422" i="1"/>
  <c r="D1422" i="1"/>
  <c r="C1422" i="1"/>
  <c r="G1422" i="1" s="1"/>
  <c r="D1421" i="1"/>
  <c r="C1421" i="1"/>
  <c r="G1421" i="1" s="1"/>
  <c r="D1420" i="1"/>
  <c r="C1420" i="1"/>
  <c r="G1420" i="1" s="1"/>
  <c r="H1419" i="1"/>
  <c r="D1419" i="1"/>
  <c r="C1419" i="1"/>
  <c r="G1419" i="1" s="1"/>
  <c r="H1418" i="1"/>
  <c r="D1418" i="1"/>
  <c r="C1418" i="1"/>
  <c r="G1418" i="1" s="1"/>
  <c r="D1417" i="1"/>
  <c r="C1417" i="1"/>
  <c r="G1417" i="1" s="1"/>
  <c r="D1416" i="1"/>
  <c r="C1416" i="1"/>
  <c r="G1416" i="1" s="1"/>
  <c r="H1415" i="1"/>
  <c r="D1415" i="1"/>
  <c r="C1415" i="1"/>
  <c r="G1415" i="1" s="1"/>
  <c r="H1414" i="1"/>
  <c r="D1414" i="1"/>
  <c r="C1414" i="1"/>
  <c r="G1414" i="1" s="1"/>
  <c r="D1413" i="1"/>
  <c r="C1413" i="1"/>
  <c r="G1413" i="1" s="1"/>
  <c r="D1412" i="1"/>
  <c r="C1412" i="1"/>
  <c r="G1412" i="1" s="1"/>
  <c r="H1411" i="1"/>
  <c r="D1411" i="1"/>
  <c r="C1411" i="1"/>
  <c r="G1411" i="1" s="1"/>
  <c r="H1410" i="1"/>
  <c r="D1410" i="1"/>
  <c r="C1410" i="1"/>
  <c r="G1410" i="1" s="1"/>
  <c r="D1409" i="1"/>
  <c r="C1409" i="1"/>
  <c r="G1409" i="1" s="1"/>
  <c r="D1408" i="1"/>
  <c r="H1407" i="1"/>
  <c r="D1407" i="1"/>
  <c r="C1407" i="1"/>
  <c r="G1407" i="1" s="1"/>
  <c r="H1406" i="1"/>
  <c r="D1406" i="1"/>
  <c r="C1406" i="1"/>
  <c r="G1406" i="1" s="1"/>
  <c r="D1405" i="1"/>
  <c r="C1405" i="1"/>
  <c r="G1405" i="1" s="1"/>
  <c r="D1404" i="1"/>
  <c r="C1404" i="1"/>
  <c r="G1404" i="1" s="1"/>
  <c r="H1403" i="1"/>
  <c r="D1403" i="1"/>
  <c r="C1403" i="1"/>
  <c r="G1403" i="1" s="1"/>
  <c r="H1402" i="1"/>
  <c r="D1402" i="1"/>
  <c r="C1402" i="1"/>
  <c r="G1402" i="1" s="1"/>
  <c r="D1401" i="1"/>
  <c r="C1401" i="1"/>
  <c r="G1401" i="1" s="1"/>
  <c r="D1400" i="1"/>
  <c r="C1400" i="1"/>
  <c r="G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H1328" i="1"/>
  <c r="D1328" i="1"/>
  <c r="G1328" i="1" s="1"/>
  <c r="C1328" i="1"/>
  <c r="H1327" i="1"/>
  <c r="D1327" i="1"/>
  <c r="G1327" i="1" s="1"/>
  <c r="C1327" i="1"/>
  <c r="H1326" i="1"/>
  <c r="D1326" i="1"/>
  <c r="G1326" i="1" s="1"/>
  <c r="C1326" i="1"/>
  <c r="H1325" i="1"/>
  <c r="D1325" i="1"/>
  <c r="G1325" i="1" s="1"/>
  <c r="C1325" i="1"/>
  <c r="H1324" i="1"/>
  <c r="D1324" i="1"/>
  <c r="G1324" i="1" s="1"/>
  <c r="C1324" i="1"/>
  <c r="H1323" i="1"/>
  <c r="D1323" i="1"/>
  <c r="G1323" i="1" s="1"/>
  <c r="C1323" i="1"/>
  <c r="H1322" i="1"/>
  <c r="D1322" i="1"/>
  <c r="G1322" i="1" s="1"/>
  <c r="C1322" i="1"/>
  <c r="H1321" i="1"/>
  <c r="D1321" i="1"/>
  <c r="G1321" i="1" s="1"/>
  <c r="C1321" i="1"/>
  <c r="H1320" i="1"/>
  <c r="D1320" i="1"/>
  <c r="G1320" i="1" s="1"/>
  <c r="C1320" i="1"/>
  <c r="H1319" i="1"/>
  <c r="D1319" i="1"/>
  <c r="G1319" i="1" s="1"/>
  <c r="C1319" i="1"/>
  <c r="H1318" i="1"/>
  <c r="D1318" i="1"/>
  <c r="G1318" i="1" s="1"/>
  <c r="C1318" i="1"/>
  <c r="H1317" i="1"/>
  <c r="D1317" i="1"/>
  <c r="G1317" i="1" s="1"/>
  <c r="C1317" i="1"/>
  <c r="H1316" i="1"/>
  <c r="D1316" i="1"/>
  <c r="G1316" i="1" s="1"/>
  <c r="C1316" i="1"/>
  <c r="H1315" i="1"/>
  <c r="D1315" i="1"/>
  <c r="G1315" i="1" s="1"/>
  <c r="C1315" i="1"/>
  <c r="H1314" i="1"/>
  <c r="D1314" i="1"/>
  <c r="G1314" i="1" s="1"/>
  <c r="C1314" i="1"/>
  <c r="H1313" i="1"/>
  <c r="D1313" i="1"/>
  <c r="G1313" i="1" s="1"/>
  <c r="C1313" i="1"/>
  <c r="H1312" i="1"/>
  <c r="D1312" i="1"/>
  <c r="G1312" i="1" s="1"/>
  <c r="C1312" i="1"/>
  <c r="H1311" i="1"/>
  <c r="D1311" i="1"/>
  <c r="G1311" i="1" s="1"/>
  <c r="C1311" i="1"/>
  <c r="H1310" i="1"/>
  <c r="D1310" i="1"/>
  <c r="G1310" i="1" s="1"/>
  <c r="C1310" i="1"/>
  <c r="H1309" i="1"/>
  <c r="D1309" i="1"/>
  <c r="G1309" i="1" s="1"/>
  <c r="C1309" i="1"/>
  <c r="H1308" i="1"/>
  <c r="D1308" i="1"/>
  <c r="G1308" i="1" s="1"/>
  <c r="C1308" i="1"/>
  <c r="H1307" i="1"/>
  <c r="D1307" i="1"/>
  <c r="G1307" i="1" s="1"/>
  <c r="C1307" i="1"/>
  <c r="H1306" i="1"/>
  <c r="D1306" i="1"/>
  <c r="G1306" i="1" s="1"/>
  <c r="C1306" i="1"/>
  <c r="H1305" i="1"/>
  <c r="D1305" i="1"/>
  <c r="G1305" i="1" s="1"/>
  <c r="C1305" i="1"/>
  <c r="H1304" i="1"/>
  <c r="D1304" i="1"/>
  <c r="G1304" i="1" s="1"/>
  <c r="C1304" i="1"/>
  <c r="H1303" i="1"/>
  <c r="D1303" i="1"/>
  <c r="G1303" i="1" s="1"/>
  <c r="C1303" i="1"/>
  <c r="H1302" i="1"/>
  <c r="D1302" i="1"/>
  <c r="G1302" i="1" s="1"/>
  <c r="C1302" i="1"/>
  <c r="H1301" i="1"/>
  <c r="D1301" i="1"/>
  <c r="G1301" i="1" s="1"/>
  <c r="C1301" i="1"/>
  <c r="H1300" i="1"/>
  <c r="D1300" i="1"/>
  <c r="G1300" i="1" s="1"/>
  <c r="C1300" i="1"/>
  <c r="H1299" i="1"/>
  <c r="D1299" i="1"/>
  <c r="G1299" i="1" s="1"/>
  <c r="C1299" i="1"/>
  <c r="H1298" i="1"/>
  <c r="D1298" i="1"/>
  <c r="G1298" i="1" s="1"/>
  <c r="C1298" i="1"/>
  <c r="H1297" i="1"/>
  <c r="D1297" i="1"/>
  <c r="G1297" i="1" s="1"/>
  <c r="C1297" i="1"/>
  <c r="H1296" i="1"/>
  <c r="D1296" i="1"/>
  <c r="G1296" i="1" s="1"/>
  <c r="C1296" i="1"/>
  <c r="H1295" i="1"/>
  <c r="D1295" i="1"/>
  <c r="G1295" i="1" s="1"/>
  <c r="C1295" i="1"/>
  <c r="H1294" i="1"/>
  <c r="D1294" i="1"/>
  <c r="G1294" i="1" s="1"/>
  <c r="C1294" i="1"/>
  <c r="H1293" i="1"/>
  <c r="D1293" i="1"/>
  <c r="G1293" i="1" s="1"/>
  <c r="C1293" i="1"/>
  <c r="H1292" i="1"/>
  <c r="D1292" i="1"/>
  <c r="G1292" i="1" s="1"/>
  <c r="C1292" i="1"/>
  <c r="H1291" i="1"/>
  <c r="D1291" i="1"/>
  <c r="G1291" i="1" s="1"/>
  <c r="C1291" i="1"/>
  <c r="H1290" i="1"/>
  <c r="D1290" i="1"/>
  <c r="G1290" i="1" s="1"/>
  <c r="C1290" i="1"/>
  <c r="H1289" i="1"/>
  <c r="D1289" i="1"/>
  <c r="G1289" i="1" s="1"/>
  <c r="C1289" i="1"/>
  <c r="H1288" i="1"/>
  <c r="D1288" i="1"/>
  <c r="G1288" i="1" s="1"/>
  <c r="C1288" i="1"/>
  <c r="H1287" i="1"/>
  <c r="D1287" i="1"/>
  <c r="G1287" i="1" s="1"/>
  <c r="C1287" i="1"/>
  <c r="H1286" i="1"/>
  <c r="D1286" i="1"/>
  <c r="G1286" i="1" s="1"/>
  <c r="C1286" i="1"/>
  <c r="H1285" i="1"/>
  <c r="D1285" i="1"/>
  <c r="G1285" i="1" s="1"/>
  <c r="C1285" i="1"/>
  <c r="H1284" i="1"/>
  <c r="D1284" i="1"/>
  <c r="G1284" i="1" s="1"/>
  <c r="C1284" i="1"/>
  <c r="H1283" i="1"/>
  <c r="D1283" i="1"/>
  <c r="G1283" i="1" s="1"/>
  <c r="C1283" i="1"/>
  <c r="H1282" i="1"/>
  <c r="D1282" i="1"/>
  <c r="G1282" i="1" s="1"/>
  <c r="C1282" i="1"/>
  <c r="H1281" i="1"/>
  <c r="D1281" i="1"/>
  <c r="G1281" i="1" s="1"/>
  <c r="C1281" i="1"/>
  <c r="H1280" i="1"/>
  <c r="D1280" i="1"/>
  <c r="G1280" i="1" s="1"/>
  <c r="C1280" i="1"/>
  <c r="H1279" i="1"/>
  <c r="D1279" i="1"/>
  <c r="G1279" i="1" s="1"/>
  <c r="C1279" i="1"/>
  <c r="H1278" i="1"/>
  <c r="D1278" i="1"/>
  <c r="G1278" i="1" s="1"/>
  <c r="C1278" i="1"/>
  <c r="H1277" i="1"/>
  <c r="D1277" i="1"/>
  <c r="G1277" i="1" s="1"/>
  <c r="C1277" i="1"/>
  <c r="H1276" i="1"/>
  <c r="D1276" i="1"/>
  <c r="G1276" i="1" s="1"/>
  <c r="C1276" i="1"/>
  <c r="H1275" i="1"/>
  <c r="D1275" i="1"/>
  <c r="G1275" i="1" s="1"/>
  <c r="C1275" i="1"/>
  <c r="H1274" i="1"/>
  <c r="D1274" i="1"/>
  <c r="G1274" i="1" s="1"/>
  <c r="C1274" i="1"/>
  <c r="H1273" i="1"/>
  <c r="D1273" i="1"/>
  <c r="G1273" i="1" s="1"/>
  <c r="C1273" i="1"/>
  <c r="H1272" i="1"/>
  <c r="D1272" i="1"/>
  <c r="G1272" i="1" s="1"/>
  <c r="C1272" i="1"/>
  <c r="H1271" i="1"/>
  <c r="D1271" i="1"/>
  <c r="G1271" i="1" s="1"/>
  <c r="C1271" i="1"/>
  <c r="H1270" i="1"/>
  <c r="D1270" i="1"/>
  <c r="G1270" i="1" s="1"/>
  <c r="C1270" i="1"/>
  <c r="H1269" i="1"/>
  <c r="D1269" i="1"/>
  <c r="G1269" i="1" s="1"/>
  <c r="C1269" i="1"/>
  <c r="H1268" i="1"/>
  <c r="D1268" i="1"/>
  <c r="G1268" i="1" s="1"/>
  <c r="C1268" i="1"/>
  <c r="H1267" i="1"/>
  <c r="D1267" i="1"/>
  <c r="G1267" i="1" s="1"/>
  <c r="C1267" i="1"/>
  <c r="H1266" i="1"/>
  <c r="D1266" i="1"/>
  <c r="G1266" i="1" s="1"/>
  <c r="C1266" i="1"/>
  <c r="H1265" i="1"/>
  <c r="D1265" i="1"/>
  <c r="G1265" i="1" s="1"/>
  <c r="C1265" i="1"/>
  <c r="H1264" i="1"/>
  <c r="D1264" i="1"/>
  <c r="G1264" i="1" s="1"/>
  <c r="C1264" i="1"/>
  <c r="H1263" i="1"/>
  <c r="D1263" i="1"/>
  <c r="G1263" i="1" s="1"/>
  <c r="C1263" i="1"/>
  <c r="H1262" i="1"/>
  <c r="D1262" i="1"/>
  <c r="G1262" i="1" s="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D1250" i="1"/>
  <c r="G1250" i="1" s="1"/>
  <c r="C1250" i="1"/>
  <c r="H1249" i="1"/>
  <c r="D1249" i="1"/>
  <c r="G1249" i="1" s="1"/>
  <c r="C1249" i="1"/>
  <c r="H1248" i="1"/>
  <c r="D1248" i="1"/>
  <c r="G1248" i="1" s="1"/>
  <c r="C1248" i="1"/>
  <c r="H1247" i="1"/>
  <c r="D1247" i="1"/>
  <c r="G1247" i="1" s="1"/>
  <c r="C1247" i="1"/>
  <c r="H1246" i="1"/>
  <c r="D1246" i="1"/>
  <c r="G1246" i="1" s="1"/>
  <c r="C1246" i="1"/>
  <c r="H1245" i="1"/>
  <c r="D1245" i="1"/>
  <c r="G1245" i="1" s="1"/>
  <c r="C1245" i="1"/>
  <c r="H1244" i="1"/>
  <c r="D1244" i="1"/>
  <c r="G1244" i="1" s="1"/>
  <c r="C1244" i="1"/>
  <c r="H1243" i="1"/>
  <c r="D1243" i="1"/>
  <c r="G1243" i="1" s="1"/>
  <c r="C1243" i="1"/>
  <c r="H1242" i="1"/>
  <c r="D1242" i="1"/>
  <c r="G1242" i="1" s="1"/>
  <c r="C1242" i="1"/>
  <c r="H1241" i="1"/>
  <c r="D1241" i="1"/>
  <c r="G1241" i="1" s="1"/>
  <c r="C1241" i="1"/>
  <c r="H1240" i="1"/>
  <c r="D1240" i="1"/>
  <c r="G1240" i="1" s="1"/>
  <c r="C1240" i="1"/>
  <c r="H1239" i="1"/>
  <c r="D1239" i="1"/>
  <c r="G1239" i="1" s="1"/>
  <c r="C1239" i="1"/>
  <c r="H1238" i="1"/>
  <c r="D1238" i="1"/>
  <c r="G1238" i="1" s="1"/>
  <c r="C1238" i="1"/>
  <c r="H1237" i="1"/>
  <c r="D1237" i="1"/>
  <c r="G1237" i="1" s="1"/>
  <c r="C1237" i="1"/>
  <c r="H1236" i="1"/>
  <c r="D1236" i="1"/>
  <c r="G1236" i="1" s="1"/>
  <c r="C1236" i="1"/>
  <c r="H1235" i="1"/>
  <c r="D1235" i="1"/>
  <c r="G1235" i="1" s="1"/>
  <c r="C1235" i="1"/>
  <c r="H1234" i="1"/>
  <c r="D1234" i="1"/>
  <c r="G1234" i="1" s="1"/>
  <c r="C1234" i="1"/>
  <c r="H1233" i="1"/>
  <c r="D1233" i="1"/>
  <c r="G1233" i="1" s="1"/>
  <c r="C1233" i="1"/>
  <c r="H1232" i="1"/>
  <c r="D1232" i="1"/>
  <c r="G1232" i="1" s="1"/>
  <c r="C1232" i="1"/>
  <c r="H1231" i="1"/>
  <c r="D1231" i="1"/>
  <c r="G1231" i="1" s="1"/>
  <c r="C1231" i="1"/>
  <c r="H1230" i="1"/>
  <c r="D1230" i="1"/>
  <c r="G1230" i="1" s="1"/>
  <c r="C1230" i="1"/>
  <c r="H1229" i="1"/>
  <c r="D1229" i="1"/>
  <c r="G1229" i="1" s="1"/>
  <c r="C1229" i="1"/>
  <c r="H1228" i="1"/>
  <c r="D1228" i="1"/>
  <c r="G1228" i="1" s="1"/>
  <c r="C1228" i="1"/>
  <c r="H1227" i="1"/>
  <c r="D1227" i="1"/>
  <c r="G1227" i="1" s="1"/>
  <c r="C1227" i="1"/>
  <c r="H1226" i="1"/>
  <c r="D1226" i="1"/>
  <c r="G1226" i="1" s="1"/>
  <c r="C1226" i="1"/>
  <c r="H1225" i="1"/>
  <c r="D1225" i="1"/>
  <c r="G1225" i="1" s="1"/>
  <c r="C1225" i="1"/>
  <c r="H1224" i="1"/>
  <c r="D1224" i="1"/>
  <c r="G1224" i="1" s="1"/>
  <c r="C1224" i="1"/>
  <c r="H1223" i="1"/>
  <c r="D1223" i="1"/>
  <c r="G1223" i="1" s="1"/>
  <c r="C1223" i="1"/>
  <c r="D1222" i="1"/>
  <c r="H1221" i="1"/>
  <c r="D1221" i="1"/>
  <c r="G1221" i="1" s="1"/>
  <c r="C1221" i="1"/>
  <c r="H1220" i="1"/>
  <c r="D1220" i="1"/>
  <c r="G1220" i="1" s="1"/>
  <c r="C1220" i="1"/>
  <c r="H1219" i="1"/>
  <c r="D1219" i="1"/>
  <c r="G1219" i="1" s="1"/>
  <c r="C1219" i="1"/>
  <c r="H1218" i="1"/>
  <c r="D1218" i="1"/>
  <c r="G1218" i="1" s="1"/>
  <c r="C1218" i="1"/>
  <c r="H1217" i="1"/>
  <c r="D1217" i="1"/>
  <c r="G1217" i="1" s="1"/>
  <c r="C1217" i="1"/>
  <c r="H1216" i="1"/>
  <c r="D1216" i="1"/>
  <c r="G1216" i="1" s="1"/>
  <c r="C1216" i="1"/>
  <c r="H1215" i="1"/>
  <c r="D1215" i="1"/>
  <c r="G1215" i="1" s="1"/>
  <c r="C1215" i="1"/>
  <c r="D1214" i="1"/>
  <c r="H1213" i="1"/>
  <c r="D1213" i="1"/>
  <c r="G1213" i="1" s="1"/>
  <c r="C1213" i="1"/>
  <c r="H1212" i="1"/>
  <c r="D1212" i="1"/>
  <c r="G1212" i="1" s="1"/>
  <c r="C1212" i="1"/>
  <c r="H1211" i="1"/>
  <c r="D1211" i="1"/>
  <c r="G1211" i="1" s="1"/>
  <c r="C1211" i="1"/>
  <c r="H1210" i="1"/>
  <c r="D1210" i="1"/>
  <c r="G1210" i="1" s="1"/>
  <c r="C1210" i="1"/>
  <c r="H1209" i="1"/>
  <c r="D1209" i="1"/>
  <c r="G1209" i="1" s="1"/>
  <c r="C1209" i="1"/>
  <c r="H1208" i="1"/>
  <c r="D1208" i="1"/>
  <c r="G1208" i="1" s="1"/>
  <c r="C1208" i="1"/>
  <c r="H1207" i="1"/>
  <c r="D1207" i="1"/>
  <c r="G1207" i="1" s="1"/>
  <c r="C1207" i="1"/>
  <c r="H1206" i="1"/>
  <c r="D1206" i="1"/>
  <c r="G1206" i="1" s="1"/>
  <c r="C1206" i="1"/>
  <c r="H1205" i="1"/>
  <c r="D1205" i="1"/>
  <c r="G1205" i="1" s="1"/>
  <c r="C1205" i="1"/>
  <c r="H1204" i="1"/>
  <c r="D1204" i="1"/>
  <c r="G1204" i="1" s="1"/>
  <c r="C1204" i="1"/>
  <c r="H1203" i="1"/>
  <c r="D1203" i="1"/>
  <c r="G1203" i="1" s="1"/>
  <c r="C1203" i="1"/>
  <c r="H1202" i="1"/>
  <c r="D1202" i="1"/>
  <c r="G1202" i="1" s="1"/>
  <c r="C1202" i="1"/>
  <c r="H1201" i="1"/>
  <c r="D1201" i="1"/>
  <c r="G1201" i="1" s="1"/>
  <c r="C1201" i="1"/>
  <c r="H1200" i="1"/>
  <c r="D1200" i="1"/>
  <c r="G1200" i="1" s="1"/>
  <c r="C1200" i="1"/>
  <c r="H1199" i="1"/>
  <c r="D1199" i="1"/>
  <c r="G1199" i="1" s="1"/>
  <c r="C1199" i="1"/>
  <c r="H1198" i="1"/>
  <c r="D1198" i="1"/>
  <c r="G1198" i="1" s="1"/>
  <c r="C1198" i="1"/>
  <c r="H1197" i="1"/>
  <c r="D1197" i="1"/>
  <c r="G1197" i="1" s="1"/>
  <c r="C1197" i="1"/>
  <c r="H1196" i="1"/>
  <c r="D1196" i="1"/>
  <c r="G1196" i="1" s="1"/>
  <c r="C1196" i="1"/>
  <c r="H1195" i="1"/>
  <c r="D1195" i="1"/>
  <c r="G1195" i="1" s="1"/>
  <c r="C1195" i="1"/>
  <c r="H1194" i="1"/>
  <c r="D1194" i="1"/>
  <c r="G1194" i="1" s="1"/>
  <c r="C1194" i="1"/>
  <c r="H1193" i="1"/>
  <c r="D1193" i="1"/>
  <c r="G1193" i="1" s="1"/>
  <c r="C1193" i="1"/>
  <c r="H1192" i="1"/>
  <c r="D1192" i="1"/>
  <c r="G1192" i="1" s="1"/>
  <c r="C1192" i="1"/>
  <c r="H1191" i="1"/>
  <c r="D1191" i="1"/>
  <c r="G1191" i="1" s="1"/>
  <c r="C1191" i="1"/>
  <c r="H1190" i="1"/>
  <c r="D1190" i="1"/>
  <c r="G1190" i="1" s="1"/>
  <c r="C1190" i="1"/>
  <c r="H1189" i="1"/>
  <c r="D1189" i="1"/>
  <c r="G1189" i="1" s="1"/>
  <c r="C1189" i="1"/>
  <c r="H1188" i="1"/>
  <c r="D1188" i="1"/>
  <c r="G1188" i="1" s="1"/>
  <c r="C1188" i="1"/>
  <c r="H1187" i="1"/>
  <c r="D1187" i="1"/>
  <c r="G1187" i="1" s="1"/>
  <c r="C1187" i="1"/>
  <c r="H1186" i="1"/>
  <c r="D1186" i="1"/>
  <c r="G1186" i="1" s="1"/>
  <c r="C1186" i="1"/>
  <c r="H1185" i="1"/>
  <c r="D1185" i="1"/>
  <c r="G1185" i="1" s="1"/>
  <c r="C1185" i="1"/>
  <c r="H1184" i="1"/>
  <c r="D1184" i="1"/>
  <c r="G1184" i="1" s="1"/>
  <c r="C1184" i="1"/>
  <c r="H1182" i="1"/>
  <c r="D1182" i="1"/>
  <c r="G1182" i="1" s="1"/>
  <c r="C1182" i="1"/>
  <c r="H1181" i="1"/>
  <c r="D1181" i="1"/>
  <c r="G1181" i="1" s="1"/>
  <c r="C1181" i="1"/>
  <c r="H1180" i="1"/>
  <c r="D1180" i="1"/>
  <c r="G1180" i="1" s="1"/>
  <c r="C1180" i="1"/>
  <c r="H1179" i="1"/>
  <c r="D1179" i="1"/>
  <c r="G1179" i="1" s="1"/>
  <c r="C1179" i="1"/>
  <c r="H1178" i="1"/>
  <c r="D1178" i="1"/>
  <c r="G1178" i="1" s="1"/>
  <c r="C1178" i="1"/>
  <c r="H1177" i="1"/>
  <c r="D1177" i="1"/>
  <c r="G1177" i="1" s="1"/>
  <c r="C1177" i="1"/>
  <c r="H1176" i="1"/>
  <c r="D1176" i="1"/>
  <c r="G1176" i="1" s="1"/>
  <c r="C1176" i="1"/>
  <c r="H1175" i="1"/>
  <c r="D1175" i="1"/>
  <c r="G1175" i="1" s="1"/>
  <c r="C1175" i="1"/>
  <c r="H1174" i="1"/>
  <c r="D1174" i="1"/>
  <c r="G1174" i="1" s="1"/>
  <c r="C1174" i="1"/>
  <c r="H1173" i="1"/>
  <c r="D1173" i="1"/>
  <c r="G1173" i="1" s="1"/>
  <c r="C1173" i="1"/>
  <c r="H1172" i="1"/>
  <c r="D1172" i="1"/>
  <c r="G1172" i="1" s="1"/>
  <c r="C1172" i="1"/>
  <c r="H1171" i="1"/>
  <c r="D1171" i="1"/>
  <c r="G1171" i="1" s="1"/>
  <c r="C1171" i="1"/>
  <c r="H1170" i="1"/>
  <c r="D1170" i="1"/>
  <c r="G1170" i="1" s="1"/>
  <c r="C1170" i="1"/>
  <c r="H1169" i="1"/>
  <c r="D1169" i="1"/>
  <c r="G1169" i="1" s="1"/>
  <c r="C1169" i="1"/>
  <c r="H1168" i="1"/>
  <c r="D1168" i="1"/>
  <c r="G1168" i="1" s="1"/>
  <c r="C1168" i="1"/>
  <c r="H1167" i="1"/>
  <c r="D1167" i="1"/>
  <c r="G1167" i="1" s="1"/>
  <c r="C1167" i="1"/>
  <c r="H1166" i="1"/>
  <c r="D1166" i="1"/>
  <c r="G1166" i="1" s="1"/>
  <c r="C1166" i="1"/>
  <c r="H1165" i="1"/>
  <c r="D1165" i="1"/>
  <c r="G1165" i="1" s="1"/>
  <c r="C1165" i="1"/>
  <c r="H1164" i="1"/>
  <c r="D1164" i="1"/>
  <c r="G1164" i="1" s="1"/>
  <c r="C1164" i="1"/>
  <c r="H1163" i="1"/>
  <c r="D1163" i="1"/>
  <c r="G1163" i="1" s="1"/>
  <c r="C1163" i="1"/>
  <c r="H1162" i="1"/>
  <c r="D1162" i="1"/>
  <c r="G1162" i="1" s="1"/>
  <c r="C1162" i="1"/>
  <c r="H1161" i="1"/>
  <c r="D1161" i="1"/>
  <c r="G1161" i="1" s="1"/>
  <c r="C1161" i="1"/>
  <c r="H1160" i="1"/>
  <c r="D1160" i="1"/>
  <c r="G1160" i="1" s="1"/>
  <c r="C1160" i="1"/>
  <c r="H1159" i="1"/>
  <c r="D1159" i="1"/>
  <c r="G1159" i="1" s="1"/>
  <c r="C1159" i="1"/>
  <c r="H1158" i="1"/>
  <c r="D1158" i="1"/>
  <c r="G1158" i="1" s="1"/>
  <c r="C1158" i="1"/>
  <c r="H1157" i="1"/>
  <c r="D1157" i="1"/>
  <c r="G1157" i="1" s="1"/>
  <c r="C1157" i="1"/>
  <c r="H1156" i="1"/>
  <c r="D1156" i="1"/>
  <c r="G1156" i="1" s="1"/>
  <c r="C1156" i="1"/>
  <c r="H1155" i="1"/>
  <c r="D1155" i="1"/>
  <c r="G1155" i="1" s="1"/>
  <c r="C1155" i="1"/>
  <c r="D1154" i="1"/>
  <c r="H1151" i="1"/>
  <c r="D1151" i="1"/>
  <c r="G1151" i="1" s="1"/>
  <c r="C1151" i="1"/>
  <c r="H1150" i="1"/>
  <c r="D1150" i="1"/>
  <c r="G1150" i="1" s="1"/>
  <c r="C1150" i="1"/>
  <c r="H1149" i="1"/>
  <c r="D1149" i="1"/>
  <c r="G1149" i="1" s="1"/>
  <c r="C1149" i="1"/>
  <c r="H1148" i="1"/>
  <c r="D1148" i="1"/>
  <c r="G1148" i="1" s="1"/>
  <c r="C1148" i="1"/>
  <c r="H1147" i="1"/>
  <c r="D1147" i="1"/>
  <c r="G1147" i="1" s="1"/>
  <c r="C1147" i="1"/>
  <c r="H1146" i="1"/>
  <c r="D1146" i="1"/>
  <c r="G1146" i="1" s="1"/>
  <c r="C1146" i="1"/>
  <c r="H1145" i="1"/>
  <c r="D1145" i="1"/>
  <c r="G1145" i="1" s="1"/>
  <c r="C1145" i="1"/>
  <c r="H1144" i="1"/>
  <c r="D1144" i="1"/>
  <c r="G1144" i="1" s="1"/>
  <c r="C1144" i="1"/>
  <c r="H1143" i="1"/>
  <c r="D1143" i="1"/>
  <c r="G1143" i="1" s="1"/>
  <c r="C1143" i="1"/>
  <c r="H1142" i="1"/>
  <c r="D1142" i="1"/>
  <c r="G1142" i="1" s="1"/>
  <c r="C1142" i="1"/>
  <c r="H1141" i="1"/>
  <c r="D1141" i="1"/>
  <c r="G1141" i="1" s="1"/>
  <c r="C1141" i="1"/>
  <c r="H1140" i="1"/>
  <c r="D1140" i="1"/>
  <c r="G1140" i="1" s="1"/>
  <c r="C1140" i="1"/>
  <c r="H1139" i="1"/>
  <c r="D1139" i="1"/>
  <c r="G1139" i="1" s="1"/>
  <c r="C1139" i="1"/>
  <c r="H1138" i="1"/>
  <c r="D1138" i="1"/>
  <c r="G1138" i="1" s="1"/>
  <c r="C1138" i="1"/>
  <c r="H1137" i="1"/>
  <c r="D1137" i="1"/>
  <c r="G1137" i="1" s="1"/>
  <c r="C1137" i="1"/>
  <c r="H1136" i="1"/>
  <c r="D1136" i="1"/>
  <c r="G1136" i="1" s="1"/>
  <c r="C1136" i="1"/>
  <c r="H1135" i="1"/>
  <c r="D1135" i="1"/>
  <c r="G1135" i="1" s="1"/>
  <c r="C1135" i="1"/>
  <c r="H1134" i="1"/>
  <c r="D1134" i="1"/>
  <c r="G1134" i="1" s="1"/>
  <c r="C1134" i="1"/>
  <c r="H1133" i="1"/>
  <c r="D1133" i="1"/>
  <c r="G1133" i="1" s="1"/>
  <c r="C1133" i="1"/>
  <c r="H1132" i="1"/>
  <c r="D1132" i="1"/>
  <c r="G1132" i="1" s="1"/>
  <c r="C1132" i="1"/>
  <c r="H1131" i="1"/>
  <c r="D1131" i="1"/>
  <c r="G1131" i="1" s="1"/>
  <c r="C1131" i="1"/>
  <c r="H1130" i="1"/>
  <c r="D1130" i="1"/>
  <c r="G1130" i="1" s="1"/>
  <c r="C1130" i="1"/>
  <c r="H1129" i="1"/>
  <c r="D1129" i="1"/>
  <c r="G1129" i="1" s="1"/>
  <c r="C1129" i="1"/>
  <c r="H1128" i="1"/>
  <c r="D1128" i="1"/>
  <c r="G1128" i="1" s="1"/>
  <c r="C1128" i="1"/>
  <c r="H1127" i="1"/>
  <c r="D1127" i="1"/>
  <c r="G1127" i="1" s="1"/>
  <c r="C1127" i="1"/>
  <c r="H1126" i="1"/>
  <c r="D1126" i="1"/>
  <c r="G1126" i="1" s="1"/>
  <c r="C1126" i="1"/>
  <c r="H1125" i="1"/>
  <c r="D1125" i="1"/>
  <c r="G1125" i="1" s="1"/>
  <c r="C1125" i="1"/>
  <c r="H1124" i="1"/>
  <c r="D1124" i="1"/>
  <c r="G1124" i="1" s="1"/>
  <c r="C1124" i="1"/>
  <c r="H1123" i="1"/>
  <c r="D1123" i="1"/>
  <c r="G1123" i="1" s="1"/>
  <c r="C1123" i="1"/>
  <c r="H1122" i="1"/>
  <c r="D1122" i="1"/>
  <c r="G1122" i="1" s="1"/>
  <c r="C1122" i="1"/>
  <c r="H1121" i="1"/>
  <c r="D1121" i="1"/>
  <c r="G1121" i="1" s="1"/>
  <c r="C1121" i="1"/>
  <c r="H1120" i="1"/>
  <c r="D1120" i="1"/>
  <c r="G1120" i="1" s="1"/>
  <c r="C1120" i="1"/>
  <c r="H1119" i="1"/>
  <c r="D1119" i="1"/>
  <c r="G1119" i="1" s="1"/>
  <c r="C1119" i="1"/>
  <c r="H1118" i="1"/>
  <c r="D1118" i="1"/>
  <c r="G1118" i="1" s="1"/>
  <c r="C1118" i="1"/>
  <c r="H1117" i="1"/>
  <c r="D1117" i="1"/>
  <c r="G1117" i="1" s="1"/>
  <c r="C1117" i="1"/>
  <c r="H1116" i="1"/>
  <c r="D1116" i="1"/>
  <c r="G1116" i="1" s="1"/>
  <c r="C1116" i="1"/>
  <c r="H1115" i="1"/>
  <c r="D1115" i="1"/>
  <c r="G1115" i="1" s="1"/>
  <c r="C1115" i="1"/>
  <c r="H1114" i="1"/>
  <c r="D1114" i="1"/>
  <c r="G1114" i="1" s="1"/>
  <c r="C1114" i="1"/>
  <c r="H1113" i="1"/>
  <c r="D1113" i="1"/>
  <c r="G1113" i="1" s="1"/>
  <c r="C1113" i="1"/>
  <c r="H1112" i="1"/>
  <c r="D1112" i="1"/>
  <c r="G1112" i="1" s="1"/>
  <c r="C1112" i="1"/>
  <c r="H1111" i="1"/>
  <c r="D1111" i="1"/>
  <c r="G1111" i="1" s="1"/>
  <c r="C1111" i="1"/>
  <c r="H1110" i="1"/>
  <c r="D1110" i="1"/>
  <c r="G1110" i="1" s="1"/>
  <c r="C1110" i="1"/>
  <c r="H1109" i="1"/>
  <c r="D1109" i="1"/>
  <c r="G1109" i="1" s="1"/>
  <c r="C1109" i="1"/>
  <c r="H1108" i="1"/>
  <c r="D1108" i="1"/>
  <c r="G1108" i="1" s="1"/>
  <c r="C1108" i="1"/>
  <c r="H1107" i="1"/>
  <c r="D1107" i="1"/>
  <c r="G1107" i="1" s="1"/>
  <c r="C1107" i="1"/>
  <c r="H1106" i="1"/>
  <c r="D1106" i="1"/>
  <c r="G1106" i="1" s="1"/>
  <c r="C1106" i="1"/>
  <c r="H1105" i="1"/>
  <c r="D1105" i="1"/>
  <c r="G1105" i="1" s="1"/>
  <c r="C1105" i="1"/>
  <c r="H1104" i="1"/>
  <c r="D1104" i="1"/>
  <c r="G1104" i="1" s="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D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C638" i="1"/>
  <c r="D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G413" i="1"/>
  <c r="D413" i="1"/>
  <c r="C413" i="1"/>
  <c r="H412" i="1"/>
  <c r="G412" i="1"/>
  <c r="D412" i="1"/>
  <c r="C412" i="1"/>
  <c r="H411" i="1"/>
  <c r="G411" i="1"/>
  <c r="D411" i="1"/>
  <c r="C411" i="1"/>
  <c r="H406" i="1"/>
  <c r="G406" i="1"/>
  <c r="D406" i="1"/>
  <c r="C406" i="1"/>
  <c r="H405" i="1"/>
  <c r="G405" i="1"/>
  <c r="D405" i="1"/>
  <c r="C405" i="1"/>
  <c r="H404" i="1"/>
  <c r="G404" i="1"/>
  <c r="D404" i="1"/>
  <c r="C404" i="1"/>
  <c r="D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D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3"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J1439" i="1" l="1"/>
  <c r="H1439" i="1"/>
  <c r="H1440" i="1"/>
  <c r="G1440" i="1"/>
  <c r="I1440" i="1" s="1"/>
  <c r="I1452" i="1"/>
  <c r="J1457" i="1"/>
  <c r="G1462" i="1"/>
  <c r="I1462" i="1" s="1"/>
  <c r="J1462" i="1"/>
  <c r="H1462" i="1"/>
  <c r="H1463" i="1"/>
  <c r="G1463" i="1"/>
  <c r="G1466" i="1"/>
  <c r="I1466" i="1" s="1"/>
  <c r="J1466" i="1"/>
  <c r="H1466" i="1"/>
  <c r="H1467" i="1"/>
  <c r="G1467" i="1"/>
  <c r="I1467" i="1" s="1"/>
  <c r="G1479" i="1"/>
  <c r="J1479" i="1"/>
  <c r="H1479" i="1"/>
  <c r="H1522" i="1"/>
  <c r="G1522" i="1"/>
  <c r="H1539" i="1"/>
  <c r="G1539" i="1"/>
  <c r="H1555" i="1"/>
  <c r="G1555" i="1"/>
  <c r="H1571" i="1"/>
  <c r="G1571" i="1"/>
  <c r="F163" i="4"/>
  <c r="E408" i="4"/>
  <c r="D403" i="1" s="1"/>
  <c r="H1499" i="1"/>
  <c r="G1499" i="1"/>
  <c r="H1401" i="1"/>
  <c r="H1405" i="1"/>
  <c r="H1409" i="1"/>
  <c r="H1413" i="1"/>
  <c r="H1417" i="1"/>
  <c r="H1421" i="1"/>
  <c r="H1425" i="1"/>
  <c r="H1429" i="1"/>
  <c r="H1433" i="1"/>
  <c r="J1443" i="1"/>
  <c r="H1443" i="1"/>
  <c r="I1443" i="1" s="1"/>
  <c r="H1444" i="1"/>
  <c r="G1444" i="1"/>
  <c r="I1444" i="1" s="1"/>
  <c r="H1446" i="1"/>
  <c r="I1446" i="1" s="1"/>
  <c r="J1447" i="1"/>
  <c r="J1448" i="1"/>
  <c r="G1450" i="1"/>
  <c r="H1452" i="1"/>
  <c r="H1453" i="1"/>
  <c r="I1456" i="1"/>
  <c r="G1459" i="1"/>
  <c r="I1459" i="1" s="1"/>
  <c r="J1463" i="1"/>
  <c r="J1467" i="1"/>
  <c r="H1535" i="1"/>
  <c r="G1535" i="1"/>
  <c r="H1551" i="1"/>
  <c r="G1551" i="1"/>
  <c r="H1567" i="1"/>
  <c r="G1567"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H1400" i="1"/>
  <c r="H1404" i="1"/>
  <c r="H1412" i="1"/>
  <c r="H1416" i="1"/>
  <c r="H1420" i="1"/>
  <c r="H1424" i="1"/>
  <c r="H1428" i="1"/>
  <c r="H1432" i="1"/>
  <c r="G1439" i="1"/>
  <c r="G1441" i="1"/>
  <c r="I1447" i="1"/>
  <c r="J1449" i="1"/>
  <c r="H1450" i="1"/>
  <c r="J1452" i="1"/>
  <c r="G1454" i="1"/>
  <c r="H1454" i="1"/>
  <c r="H1455" i="1"/>
  <c r="I1455" i="1" s="1"/>
  <c r="H1457" i="1"/>
  <c r="I1457" i="1" s="1"/>
  <c r="G1464" i="1"/>
  <c r="I1464" i="1" s="1"/>
  <c r="J1464" i="1"/>
  <c r="H1464" i="1"/>
  <c r="H1465" i="1"/>
  <c r="G1465" i="1"/>
  <c r="I1465" i="1" s="1"/>
  <c r="G1468" i="1"/>
  <c r="I1468" i="1" s="1"/>
  <c r="J1468" i="1"/>
  <c r="H1468" i="1"/>
  <c r="H1469" i="1"/>
  <c r="G1469" i="1"/>
  <c r="G1477" i="1"/>
  <c r="J1477" i="1"/>
  <c r="H1477" i="1"/>
  <c r="H1531" i="1"/>
  <c r="G1531" i="1"/>
  <c r="H1547" i="1"/>
  <c r="G1547" i="1"/>
  <c r="H1563" i="1"/>
  <c r="G1563" i="1"/>
  <c r="H1579" i="1"/>
  <c r="G1579" i="1"/>
  <c r="J1440" i="1"/>
  <c r="H1441" i="1"/>
  <c r="I1448" i="1"/>
  <c r="G1451" i="1"/>
  <c r="I1451" i="1" s="1"/>
  <c r="J1455" i="1"/>
  <c r="G1458" i="1"/>
  <c r="I1458" i="1" s="1"/>
  <c r="H1460" i="1"/>
  <c r="I1460" i="1" s="1"/>
  <c r="J1465" i="1"/>
  <c r="H1471" i="1"/>
  <c r="G1471" i="1"/>
  <c r="H1527" i="1"/>
  <c r="G1527" i="1"/>
  <c r="H1543" i="1"/>
  <c r="G1543" i="1"/>
  <c r="H1559" i="1"/>
  <c r="G1559" i="1"/>
  <c r="H1575" i="1"/>
  <c r="G1575" i="1"/>
  <c r="I24" i="3"/>
  <c r="H1442" i="1"/>
  <c r="I1442" i="1" s="1"/>
  <c r="J1442" i="1"/>
  <c r="G1472" i="1"/>
  <c r="I1472" i="1" s="1"/>
  <c r="J1472" i="1"/>
  <c r="G1474" i="1"/>
  <c r="I1474" i="1" s="1"/>
  <c r="J1474" i="1"/>
  <c r="H1482" i="1"/>
  <c r="G1482" i="1"/>
  <c r="H1486" i="1"/>
  <c r="G1486" i="1"/>
  <c r="H1490" i="1"/>
  <c r="G1490" i="1"/>
  <c r="H1494" i="1"/>
  <c r="G1494" i="1"/>
  <c r="H1498" i="1"/>
  <c r="G1498" i="1"/>
  <c r="H1502" i="1"/>
  <c r="G1502" i="1"/>
  <c r="H1506" i="1"/>
  <c r="G1506" i="1"/>
  <c r="H1510" i="1"/>
  <c r="G1510" i="1"/>
  <c r="H1514" i="1"/>
  <c r="G1514" i="1"/>
  <c r="F299" i="4"/>
  <c r="D298" i="4"/>
  <c r="F351" i="4"/>
  <c r="G1519" i="1"/>
  <c r="G21" i="9"/>
  <c r="E21" i="9" s="1"/>
  <c r="H21" i="9"/>
  <c r="F152" i="4"/>
  <c r="D5" i="7"/>
  <c r="H30" i="3"/>
  <c r="G1473" i="1"/>
  <c r="I1473" i="1" s="1"/>
  <c r="G1475" i="1"/>
  <c r="G1483" i="1"/>
  <c r="G1487" i="1"/>
  <c r="H1526" i="1"/>
  <c r="G1526" i="1"/>
  <c r="H1530" i="1"/>
  <c r="G1530" i="1"/>
  <c r="H1534" i="1"/>
  <c r="G1534" i="1"/>
  <c r="H1538" i="1"/>
  <c r="G1538" i="1"/>
  <c r="H1542" i="1"/>
  <c r="G1542" i="1"/>
  <c r="H1546" i="1"/>
  <c r="G1546" i="1"/>
  <c r="H1550" i="1"/>
  <c r="G1550" i="1"/>
  <c r="H1554" i="1"/>
  <c r="G1554" i="1"/>
  <c r="H1558" i="1"/>
  <c r="G1558" i="1"/>
  <c r="H1562" i="1"/>
  <c r="G1562" i="1"/>
  <c r="H1566" i="1"/>
  <c r="G1566" i="1"/>
  <c r="H1570" i="1"/>
  <c r="G1570" i="1"/>
  <c r="H1574" i="1"/>
  <c r="G1574" i="1"/>
  <c r="H1578" i="1"/>
  <c r="G1578" i="1"/>
  <c r="F139" i="4"/>
  <c r="E528" i="4"/>
  <c r="H307" i="9"/>
  <c r="D643" i="4"/>
  <c r="F416" i="4"/>
  <c r="G309" i="9"/>
  <c r="E309" i="9" s="1"/>
  <c r="B309" i="9" s="1"/>
  <c r="F190" i="5"/>
  <c r="D35" i="6"/>
  <c r="F36" i="6"/>
  <c r="F122" i="6"/>
  <c r="D114" i="6"/>
  <c r="E7" i="4"/>
  <c r="D50" i="4"/>
  <c r="D82" i="4"/>
  <c r="D106" i="4"/>
  <c r="E163" i="4"/>
  <c r="D159" i="1" s="1"/>
  <c r="D224" i="4"/>
  <c r="D252" i="4"/>
  <c r="D311" i="4"/>
  <c r="D363" i="4"/>
  <c r="D515" i="4"/>
  <c r="E87" i="5"/>
  <c r="F180" i="5"/>
  <c r="D177" i="5"/>
  <c r="D206" i="5"/>
  <c r="F207" i="5"/>
  <c r="F5" i="6"/>
  <c r="E35" i="6"/>
  <c r="D133" i="4"/>
  <c r="D215" i="4"/>
  <c r="D151" i="4" s="1"/>
  <c r="D263" i="4"/>
  <c r="D421" i="4"/>
  <c r="F460" i="4"/>
  <c r="E472" i="4"/>
  <c r="D466" i="1" s="1"/>
  <c r="E593" i="4"/>
  <c r="D587" i="1" s="1"/>
  <c r="D12" i="5"/>
  <c r="E206" i="5"/>
  <c r="D245" i="5"/>
  <c r="D129" i="6"/>
  <c r="F130" i="6"/>
  <c r="E644" i="4"/>
  <c r="D638" i="1" s="1"/>
  <c r="D472" i="4"/>
  <c r="E484" i="4"/>
  <c r="D478" i="1" s="1"/>
  <c r="D529" i="4"/>
  <c r="D567" i="4"/>
  <c r="F585" i="4"/>
  <c r="D580" i="4"/>
  <c r="D593" i="4"/>
  <c r="F594" i="4"/>
  <c r="F8" i="5"/>
  <c r="D69" i="5"/>
  <c r="F70" i="5"/>
  <c r="D42" i="8"/>
  <c r="D49" i="8"/>
  <c r="E289" i="9"/>
  <c r="B289" i="9" s="1"/>
  <c r="E56" i="9"/>
  <c r="B56" i="9" s="1"/>
  <c r="E64" i="9"/>
  <c r="B64" i="9" s="1"/>
  <c r="E72" i="9"/>
  <c r="B72" i="9" s="1"/>
  <c r="E80" i="9"/>
  <c r="B80" i="9" s="1"/>
  <c r="E88" i="9"/>
  <c r="B88" i="9" s="1"/>
  <c r="E96" i="9"/>
  <c r="B96" i="9" s="1"/>
  <c r="E104" i="9"/>
  <c r="B104" i="9" s="1"/>
  <c r="E108" i="9"/>
  <c r="B108" i="9" s="1"/>
  <c r="E112" i="9"/>
  <c r="B112" i="9" s="1"/>
  <c r="E143" i="9"/>
  <c r="B143"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M213" i="9"/>
  <c r="G190" i="9"/>
  <c r="E190" i="9" s="1"/>
  <c r="B190"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1" i="9"/>
  <c r="E191" i="9" s="1"/>
  <c r="B191" i="9" s="1"/>
  <c r="G187" i="9"/>
  <c r="E187" i="9" s="1"/>
  <c r="B187" i="9" s="1"/>
  <c r="G166" i="9"/>
  <c r="H165" i="9"/>
  <c r="G188" i="9"/>
  <c r="E188" i="9" s="1"/>
  <c r="B188" i="9" s="1"/>
  <c r="G165" i="9"/>
  <c r="E165" i="9" s="1"/>
  <c r="B165" i="9" s="1"/>
  <c r="G164" i="9"/>
  <c r="E164" i="9" s="1"/>
  <c r="B164" i="9" s="1"/>
  <c r="G163" i="9"/>
  <c r="E163" i="9" s="1"/>
  <c r="B163" i="9" s="1"/>
  <c r="G162" i="9"/>
  <c r="E162" i="9" s="1"/>
  <c r="B162" i="9" s="1"/>
  <c r="G161" i="9"/>
  <c r="E161" i="9" s="1"/>
  <c r="B161" i="9" s="1"/>
  <c r="G192" i="9"/>
  <c r="E192" i="9" s="1"/>
  <c r="B192" i="9" s="1"/>
  <c r="G189" i="9"/>
  <c r="E189" i="9" s="1"/>
  <c r="B189" i="9" s="1"/>
  <c r="I10" i="9"/>
  <c r="B49" i="9"/>
  <c r="E52" i="9"/>
  <c r="B52" i="9" s="1"/>
  <c r="B57" i="9"/>
  <c r="E60" i="9"/>
  <c r="B60" i="9" s="1"/>
  <c r="B65" i="9"/>
  <c r="E68" i="9"/>
  <c r="B68" i="9" s="1"/>
  <c r="B73" i="9"/>
  <c r="E76" i="9"/>
  <c r="B76" i="9" s="1"/>
  <c r="B81" i="9"/>
  <c r="E84" i="9"/>
  <c r="B84" i="9" s="1"/>
  <c r="B89" i="9"/>
  <c r="E92" i="9"/>
  <c r="B92" i="9" s="1"/>
  <c r="B97" i="9"/>
  <c r="E100" i="9"/>
  <c r="B100" i="9" s="1"/>
  <c r="F217" i="9"/>
  <c r="B217" i="9" s="1"/>
  <c r="B244" i="9"/>
  <c r="B260" i="9"/>
  <c r="B268" i="9"/>
  <c r="F221" i="9"/>
  <c r="B221" i="9" s="1"/>
  <c r="F229" i="9"/>
  <c r="B229" i="9" s="1"/>
  <c r="F237" i="9"/>
  <c r="B237" i="9" s="1"/>
  <c r="B242" i="9"/>
  <c r="F245" i="9"/>
  <c r="B245" i="9" s="1"/>
  <c r="F253" i="9"/>
  <c r="B253" i="9" s="1"/>
  <c r="F261" i="9"/>
  <c r="B261" i="9" s="1"/>
  <c r="F269" i="9"/>
  <c r="B269" i="9" s="1"/>
  <c r="B293" i="9"/>
  <c r="B223" i="9"/>
  <c r="B231" i="9"/>
  <c r="B232" i="9"/>
  <c r="B239" i="9"/>
  <c r="B240" i="9"/>
  <c r="B247" i="9"/>
  <c r="B248" i="9"/>
  <c r="B255" i="9"/>
  <c r="B256" i="9"/>
  <c r="B263" i="9"/>
  <c r="B264" i="9"/>
  <c r="B271" i="9"/>
  <c r="E282" i="9"/>
  <c r="B282" i="9" s="1"/>
  <c r="E287" i="9"/>
  <c r="B287" i="9" s="1"/>
  <c r="E299" i="9"/>
  <c r="B299" i="9" s="1"/>
  <c r="H17" i="3" l="1"/>
  <c r="D289" i="4"/>
  <c r="C147" i="1"/>
  <c r="C1524" i="1"/>
  <c r="D43" i="8"/>
  <c r="D68" i="5"/>
  <c r="F69" i="5"/>
  <c r="C1047" i="1"/>
  <c r="F593" i="4"/>
  <c r="C587" i="1"/>
  <c r="F529" i="4"/>
  <c r="D528" i="4"/>
  <c r="C523" i="1"/>
  <c r="H310" i="9"/>
  <c r="D1183" i="1"/>
  <c r="F133" i="4"/>
  <c r="C129" i="1"/>
  <c r="E166" i="9"/>
  <c r="B166" i="9" s="1"/>
  <c r="K1450" i="9"/>
  <c r="I34" i="3"/>
  <c r="C1517" i="1"/>
  <c r="F580" i="4"/>
  <c r="C574" i="1"/>
  <c r="G478" i="1"/>
  <c r="H478" i="1"/>
  <c r="F129" i="6"/>
  <c r="C1423" i="1"/>
  <c r="F12" i="5"/>
  <c r="C990" i="1"/>
  <c r="F421" i="4"/>
  <c r="D420" i="4"/>
  <c r="C415" i="1"/>
  <c r="D1329" i="1"/>
  <c r="I25" i="3"/>
  <c r="E68" i="5"/>
  <c r="D1065" i="1"/>
  <c r="F252" i="4"/>
  <c r="C248" i="1"/>
  <c r="F82" i="4"/>
  <c r="C78" i="1"/>
  <c r="D522" i="1"/>
  <c r="G315" i="9"/>
  <c r="E315" i="9" s="1"/>
  <c r="H29" i="3"/>
  <c r="C1436" i="1"/>
  <c r="B21" i="9"/>
  <c r="F298" i="4"/>
  <c r="C293" i="1"/>
  <c r="E141" i="6"/>
  <c r="F213" i="9"/>
  <c r="B213" i="9" s="1"/>
  <c r="D7" i="5"/>
  <c r="F472" i="4"/>
  <c r="C466" i="1"/>
  <c r="F245" i="5"/>
  <c r="C1222" i="1"/>
  <c r="F263" i="4"/>
  <c r="C259" i="1"/>
  <c r="G310" i="9"/>
  <c r="E310" i="9" s="1"/>
  <c r="B310" i="9" s="1"/>
  <c r="F206" i="5"/>
  <c r="C1183" i="1"/>
  <c r="F515" i="4"/>
  <c r="C509" i="1"/>
  <c r="F224" i="4"/>
  <c r="C220" i="1"/>
  <c r="F50" i="4"/>
  <c r="C46" i="1"/>
  <c r="F35" i="6"/>
  <c r="H25" i="3"/>
  <c r="C1329" i="1"/>
  <c r="F643" i="4"/>
  <c r="C637" i="1"/>
  <c r="I1471" i="1"/>
  <c r="I1463" i="1"/>
  <c r="F567" i="4"/>
  <c r="C561" i="1"/>
  <c r="G638" i="1"/>
  <c r="H638" i="1"/>
  <c r="D237" i="5"/>
  <c r="F215" i="4"/>
  <c r="C211" i="1"/>
  <c r="D141" i="6"/>
  <c r="G307" i="9"/>
  <c r="E307" i="9" s="1"/>
  <c r="B307" i="9" s="1"/>
  <c r="D176" i="5"/>
  <c r="F177" i="5"/>
  <c r="C1154" i="1"/>
  <c r="F363" i="4"/>
  <c r="C358" i="1"/>
  <c r="G159" i="1"/>
  <c r="H159" i="1"/>
  <c r="E6" i="4"/>
  <c r="D3" i="1"/>
  <c r="H27" i="3"/>
  <c r="F114" i="6"/>
  <c r="C1408" i="1"/>
  <c r="E176" i="5"/>
  <c r="F7" i="4"/>
  <c r="D350" i="4"/>
  <c r="D407" i="4" s="1"/>
  <c r="E151" i="4"/>
  <c r="I1477" i="1"/>
  <c r="I1441" i="1"/>
  <c r="I1450" i="1"/>
  <c r="E420" i="4"/>
  <c r="E636" i="4" s="1"/>
  <c r="D630" i="1" s="1"/>
  <c r="F311" i="4"/>
  <c r="C306" i="1"/>
  <c r="F106" i="4"/>
  <c r="C102" i="1"/>
  <c r="D6" i="4"/>
  <c r="I1439" i="1"/>
  <c r="I1479" i="1"/>
  <c r="F407" i="4" l="1"/>
  <c r="C402" i="1"/>
  <c r="E289" i="4"/>
  <c r="E290" i="4" s="1"/>
  <c r="I17" i="3"/>
  <c r="D147" i="1"/>
  <c r="G1408" i="1"/>
  <c r="H1408" i="1"/>
  <c r="E412" i="4"/>
  <c r="I16" i="3"/>
  <c r="D2" i="1"/>
  <c r="F237" i="5"/>
  <c r="H23" i="3"/>
  <c r="C1214" i="1"/>
  <c r="G637" i="1"/>
  <c r="H637" i="1"/>
  <c r="G1222" i="1"/>
  <c r="H1222" i="1"/>
  <c r="D6" i="5"/>
  <c r="H20" i="3"/>
  <c r="F7" i="5"/>
  <c r="C985" i="1"/>
  <c r="H1436" i="1"/>
  <c r="G1436" i="1"/>
  <c r="G990" i="1"/>
  <c r="H990" i="1"/>
  <c r="G1517" i="1"/>
  <c r="H1517" i="1"/>
  <c r="G587" i="1"/>
  <c r="H587" i="1"/>
  <c r="H21" i="3"/>
  <c r="F68" i="5"/>
  <c r="C1046" i="1"/>
  <c r="F151" i="4"/>
  <c r="H28" i="3"/>
  <c r="F141" i="6"/>
  <c r="C1435" i="1"/>
  <c r="G317" i="9"/>
  <c r="E317" i="9" s="1"/>
  <c r="G509" i="1"/>
  <c r="H509" i="1"/>
  <c r="G78" i="1"/>
  <c r="H78" i="1"/>
  <c r="G1065" i="1"/>
  <c r="H1065" i="1"/>
  <c r="G415" i="1"/>
  <c r="H415" i="1"/>
  <c r="H129" i="1"/>
  <c r="G129" i="1"/>
  <c r="G523" i="1"/>
  <c r="H523" i="1"/>
  <c r="I35" i="3"/>
  <c r="C1518" i="1"/>
  <c r="G312" i="9"/>
  <c r="E312" i="9" s="1"/>
  <c r="D413" i="4"/>
  <c r="D291" i="4"/>
  <c r="F289" i="4"/>
  <c r="C285" i="1"/>
  <c r="D412" i="4"/>
  <c r="F6" i="4"/>
  <c r="H16" i="3"/>
  <c r="D290" i="4"/>
  <c r="C2" i="1"/>
  <c r="G102" i="1"/>
  <c r="H102" i="1"/>
  <c r="E635" i="4"/>
  <c r="D629" i="1" s="1"/>
  <c r="D414" i="1"/>
  <c r="D408" i="4"/>
  <c r="F350" i="4"/>
  <c r="C345" i="1"/>
  <c r="G1154" i="1"/>
  <c r="H1154" i="1"/>
  <c r="H46" i="1"/>
  <c r="G46" i="1"/>
  <c r="G306" i="1"/>
  <c r="H306" i="1"/>
  <c r="H211" i="1"/>
  <c r="G211" i="1"/>
  <c r="H1329" i="1"/>
  <c r="G1329" i="1"/>
  <c r="G259" i="1"/>
  <c r="H259" i="1"/>
  <c r="G466" i="1"/>
  <c r="H466" i="1"/>
  <c r="D1435" i="1"/>
  <c r="H9" i="3" s="1"/>
  <c r="I28" i="3"/>
  <c r="B315" i="9"/>
  <c r="E314" i="9"/>
  <c r="I10" i="3" s="1"/>
  <c r="E6" i="5"/>
  <c r="I21" i="3"/>
  <c r="D1046" i="1"/>
  <c r="D635" i="4"/>
  <c r="F420" i="4"/>
  <c r="C414" i="1"/>
  <c r="G1423" i="1"/>
  <c r="H1423" i="1"/>
  <c r="G574" i="1"/>
  <c r="H574" i="1"/>
  <c r="G313" i="9"/>
  <c r="E313" i="9" s="1"/>
  <c r="B313" i="9" s="1"/>
  <c r="D636" i="4"/>
  <c r="F528" i="4"/>
  <c r="C522" i="1"/>
  <c r="G1047" i="1"/>
  <c r="H1047" i="1"/>
  <c r="G1524" i="1"/>
  <c r="H1524" i="1"/>
  <c r="E175" i="5"/>
  <c r="D1152" i="1" s="1"/>
  <c r="I22" i="3"/>
  <c r="D1153" i="1"/>
  <c r="H19" i="9"/>
  <c r="E19" i="9" s="1"/>
  <c r="B19" i="9" s="1"/>
  <c r="H3" i="1"/>
  <c r="G3" i="1"/>
  <c r="G358" i="1"/>
  <c r="H358" i="1"/>
  <c r="F176" i="5"/>
  <c r="H22" i="3"/>
  <c r="D175" i="5"/>
  <c r="C1153" i="1"/>
  <c r="G561" i="1"/>
  <c r="H561" i="1"/>
  <c r="H220" i="1"/>
  <c r="G220" i="1"/>
  <c r="G1183" i="1"/>
  <c r="H1183" i="1"/>
  <c r="G293" i="1"/>
  <c r="H293" i="1"/>
  <c r="H248" i="1"/>
  <c r="G248" i="1"/>
  <c r="H147" i="1"/>
  <c r="G147" i="1"/>
  <c r="K3" i="9" l="1"/>
  <c r="D286" i="1"/>
  <c r="H278" i="9"/>
  <c r="D984" i="1"/>
  <c r="F290" i="4"/>
  <c r="C286" i="1"/>
  <c r="G1153" i="1"/>
  <c r="H1153" i="1"/>
  <c r="G522" i="1"/>
  <c r="H522" i="1"/>
  <c r="G414" i="1"/>
  <c r="H414" i="1"/>
  <c r="G2" i="1"/>
  <c r="H2" i="1"/>
  <c r="D639" i="4"/>
  <c r="D414" i="4"/>
  <c r="F412" i="4"/>
  <c r="C407" i="1"/>
  <c r="F291" i="4"/>
  <c r="C287" i="1"/>
  <c r="F413" i="4"/>
  <c r="D415" i="4"/>
  <c r="D640" i="4"/>
  <c r="C408" i="1"/>
  <c r="E316" i="9"/>
  <c r="I9" i="3" s="1"/>
  <c r="B317" i="9"/>
  <c r="G284" i="9"/>
  <c r="E284" i="9" s="1"/>
  <c r="B284" i="9" s="1"/>
  <c r="G278" i="9"/>
  <c r="E278" i="9" s="1"/>
  <c r="F6" i="5"/>
  <c r="C984" i="1"/>
  <c r="E413" i="4"/>
  <c r="E291" i="4"/>
  <c r="D287" i="1" s="1"/>
  <c r="D285" i="1"/>
  <c r="G345" i="1"/>
  <c r="H345" i="1"/>
  <c r="F636" i="4"/>
  <c r="C630" i="1"/>
  <c r="F635" i="4"/>
  <c r="C629" i="1"/>
  <c r="H285" i="1"/>
  <c r="G285" i="1"/>
  <c r="E311" i="9"/>
  <c r="B312" i="9"/>
  <c r="H1435" i="1"/>
  <c r="G1435" i="1"/>
  <c r="G1046" i="1"/>
  <c r="H1046" i="1"/>
  <c r="G985" i="1"/>
  <c r="H985" i="1"/>
  <c r="G1214" i="1"/>
  <c r="H1214" i="1"/>
  <c r="G402" i="1"/>
  <c r="H402" i="1"/>
  <c r="F175" i="5"/>
  <c r="C1152" i="1"/>
  <c r="F408" i="4"/>
  <c r="C403" i="1"/>
  <c r="H1518" i="1"/>
  <c r="G1518" i="1"/>
  <c r="H11" i="3"/>
  <c r="E639" i="4"/>
  <c r="D407" i="1"/>
  <c r="N3" i="9" l="1"/>
  <c r="I11" i="3"/>
  <c r="D633" i="1"/>
  <c r="G403" i="1"/>
  <c r="H403" i="1"/>
  <c r="G630" i="1"/>
  <c r="H630" i="1"/>
  <c r="G286" i="1"/>
  <c r="H286" i="1"/>
  <c r="G287" i="1"/>
  <c r="H287" i="1"/>
  <c r="B278" i="9"/>
  <c r="E277" i="9"/>
  <c r="F414" i="4"/>
  <c r="C409" i="1"/>
  <c r="D642" i="4"/>
  <c r="C634" i="1"/>
  <c r="F639" i="4"/>
  <c r="D641" i="4"/>
  <c r="C633" i="1"/>
  <c r="G1152" i="1"/>
  <c r="H1152" i="1"/>
  <c r="G629" i="1"/>
  <c r="H629" i="1"/>
  <c r="E640" i="4"/>
  <c r="E641" i="4" s="1"/>
  <c r="E415" i="4"/>
  <c r="D410" i="1" s="1"/>
  <c r="D408" i="1"/>
  <c r="E414" i="4"/>
  <c r="D409" i="1" s="1"/>
  <c r="H8" i="3"/>
  <c r="G984" i="1"/>
  <c r="H984" i="1"/>
  <c r="F415" i="4"/>
  <c r="C410" i="1"/>
  <c r="G407" i="1"/>
  <c r="H407" i="1"/>
  <c r="D635" i="1" l="1"/>
  <c r="F641" i="4"/>
  <c r="D645" i="4"/>
  <c r="C635" i="1"/>
  <c r="D646" i="4"/>
  <c r="F642" i="4"/>
  <c r="C636" i="1"/>
  <c r="G408" i="1"/>
  <c r="M3" i="9"/>
  <c r="I8" i="3"/>
  <c r="E642" i="4"/>
  <c r="D634" i="1"/>
  <c r="G409" i="1"/>
  <c r="H409" i="1"/>
  <c r="G410" i="1"/>
  <c r="H410" i="1"/>
  <c r="G634" i="1"/>
  <c r="H634" i="1"/>
  <c r="G633" i="1"/>
  <c r="H633" i="1"/>
  <c r="F640" i="4"/>
  <c r="H408" i="1"/>
  <c r="H19" i="3" l="1"/>
  <c r="F646" i="4"/>
  <c r="C640" i="1"/>
  <c r="G635" i="1"/>
  <c r="H635" i="1"/>
  <c r="E646" i="4"/>
  <c r="D636" i="1"/>
  <c r="G636" i="1"/>
  <c r="F645" i="4"/>
  <c r="H18" i="3"/>
  <c r="C639" i="1"/>
  <c r="E645" i="4"/>
  <c r="H639" i="1" l="1"/>
  <c r="H7" i="3"/>
  <c r="I19" i="3"/>
  <c r="D640" i="1"/>
  <c r="H640" i="1" s="1"/>
  <c r="I18" i="3"/>
  <c r="D639" i="1"/>
  <c r="G639" i="1" s="1"/>
  <c r="G276" i="9"/>
  <c r="E276" i="9" s="1"/>
  <c r="B276" i="9" s="1"/>
  <c r="H636" i="1"/>
  <c r="G640" i="1" l="1"/>
  <c r="J3" i="9"/>
  <c r="M272" i="9" l="1"/>
  <c r="L272" i="9"/>
  <c r="F272" i="9" s="1"/>
  <c r="H274" i="9"/>
  <c r="G274" i="9"/>
  <c r="E274" i="9" s="1"/>
  <c r="H18" i="9"/>
  <c r="G18" i="9"/>
  <c r="E18" i="9" s="1"/>
  <c r="B18" i="9" s="1"/>
  <c r="J9" i="9"/>
  <c r="G17" i="9"/>
  <c r="I7" i="9"/>
  <c r="K13" i="9"/>
  <c r="K6" i="9"/>
  <c r="J11" i="9"/>
  <c r="I17" i="9"/>
  <c r="K7" i="9"/>
  <c r="J12" i="9"/>
  <c r="J5" i="9"/>
  <c r="L16" i="9"/>
  <c r="I6" i="9"/>
  <c r="E6" i="9" s="1"/>
  <c r="B6" i="9" s="1"/>
  <c r="K12" i="9"/>
  <c r="I13" i="9"/>
  <c r="K9" i="9"/>
  <c r="L15" i="9"/>
  <c r="F15" i="9" s="1"/>
  <c r="J7" i="9"/>
  <c r="I12" i="9"/>
  <c r="E12" i="9" s="1"/>
  <c r="B12" i="9" s="1"/>
  <c r="J8" i="9"/>
  <c r="G15" i="9"/>
  <c r="E15" i="9" s="1"/>
  <c r="K5" i="9"/>
  <c r="J10" i="9"/>
  <c r="M16" i="9"/>
  <c r="I8" i="9"/>
  <c r="M15" i="9"/>
  <c r="I9" i="9"/>
  <c r="H16" i="9"/>
  <c r="K8" i="9"/>
  <c r="J13" i="9"/>
  <c r="J6" i="9"/>
  <c r="I11" i="9"/>
  <c r="H17" i="9"/>
  <c r="K10" i="9"/>
  <c r="G16" i="9"/>
  <c r="I5" i="9"/>
  <c r="E5" i="9" s="1"/>
  <c r="K11" i="9"/>
  <c r="J17" i="9"/>
  <c r="H15" i="9"/>
  <c r="B15" i="9" l="1"/>
  <c r="E11" i="9"/>
  <c r="B11" i="9" s="1"/>
  <c r="E9" i="9"/>
  <c r="B9" i="9" s="1"/>
  <c r="E10" i="9"/>
  <c r="B10" i="9" s="1"/>
  <c r="E13" i="9"/>
  <c r="B13" i="9" s="1"/>
  <c r="E17" i="9"/>
  <c r="B17" i="9" s="1"/>
  <c r="B274" i="9"/>
  <c r="E20" i="9"/>
  <c r="I7" i="3" s="1"/>
  <c r="E16" i="9"/>
  <c r="E8" i="9"/>
  <c r="B8" i="9" s="1"/>
  <c r="B272" i="9"/>
  <c r="F20" i="9"/>
  <c r="B5" i="9"/>
  <c r="F16" i="9"/>
  <c r="F14" i="9" s="1"/>
  <c r="F3" i="9" s="1"/>
  <c r="E7" i="9"/>
  <c r="B7" i="9" s="1"/>
  <c r="E4" i="9" l="1"/>
  <c r="B16" i="9"/>
  <c r="E14"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<sst xmlns="http://schemas.openxmlformats.org/spreadsheetml/2006/main" count="4360" uniqueCount="3421">
  <si>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</si>
  <si>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</si>
  <si>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</si>
  <si>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</si>
  <si>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</si>
  <si>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</si>
  <si>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</si>
  <si>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</si>
  <si>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</si>
  <si>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</si>
  <si>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</si>
  <si>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</si>
  <si>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</si>
  <si>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</si>
  <si>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</si>
  <si>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</si>
  <si>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</si>
  <si>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</si>
  <si>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</si>
  <si>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</si>
  <si>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</si>
  <si>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</si>
  <si>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</si>
  <si>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</si>
  <si>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</si>
  <si>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</si>
  <si>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</si>
  <si>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</si>
  <si>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</si>
  <si>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</si>
  <si>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</si>
  <si>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GORJANI</t>
  </si>
  <si>
    <t>BILANCA</t>
  </si>
  <si>
    <t>RAS funkcijski</t>
  </si>
  <si>
    <t>Razina:</t>
  </si>
  <si>
    <t>23</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</si>
  <si>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</si>
  <si>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</si>
  <si>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</si>
  <si>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</si>
  <si>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</si>
  <si>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</si>
  <si>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</si>
  <si>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</si>
  <si>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</si>
  <si>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</si>
  <si>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</si>
  <si>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</si>
  <si>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</si>
  <si>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35907 - OPĆINA GORJANI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</si>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</sst>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571720.57000000007</v>
      </c>
      <c r="D2" s="6">
        <f>'PR-RAS'!E6</f>
        <v>656706.7699999999</v>
      </c>
      <c r="E2" s="6">
        <v>0</v>
      </c>
      <c r="F2" s="6">
        <v>0</v>
      </c>
      <c r="G2" s="7">
        <f t="shared" ref="G2:G264" si="0">(B2/1000)*(C2*1+D2*2)</f>
        <v>1885.13411</v>
      </c>
      <c r="H2" s="7">
        <f t="shared" ref="H2:H264" si="1">ABS(C2-ROUND(C2,0))+ABS(D2-ROUND(D2,0))</f>
        <v>0.66000000003259629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92384.840000000011</v>
      </c>
      <c r="D3" s="1">
        <f>'PR-RAS'!E7</f>
        <v>85816.689999999988</v>
      </c>
      <c r="E3" s="1">
        <v>0</v>
      </c>
      <c r="F3" s="1">
        <v>0</v>
      </c>
      <c r="G3" s="2">
        <f t="shared" si="0"/>
        <v>528.03643999999997</v>
      </c>
      <c r="H3" s="2">
        <f t="shared" si="1"/>
        <v>0.47000000000116415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83209.52</v>
      </c>
      <c r="D4" s="1">
        <f>'PR-RAS'!E8</f>
        <v>78694.81</v>
      </c>
      <c r="E4" s="1">
        <v>0</v>
      </c>
      <c r="F4" s="1">
        <v>0</v>
      </c>
      <c r="G4" s="2">
        <f t="shared" si="0"/>
        <v>721.7974200000001</v>
      </c>
      <c r="H4" s="2">
        <f t="shared" si="1"/>
        <v>0.66999999999825377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96652.39</v>
      </c>
      <c r="D5" s="1">
        <f>'PR-RAS'!E9</f>
        <v>117505.02</v>
      </c>
      <c r="E5" s="1">
        <v>0</v>
      </c>
      <c r="F5" s="1">
        <v>0</v>
      </c>
      <c r="G5" s="2">
        <f t="shared" si="0"/>
        <v>1326.6497199999999</v>
      </c>
      <c r="H5" s="2">
        <f t="shared" si="1"/>
        <v>0.41000000000349246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14839.64</v>
      </c>
      <c r="D9" s="1">
        <f>'PR-RAS'!E13</f>
        <v>6308.11</v>
      </c>
      <c r="E9" s="1">
        <v>0</v>
      </c>
      <c r="F9" s="1">
        <v>0</v>
      </c>
      <c r="G9" s="2">
        <f t="shared" si="0"/>
        <v>219.64688000000001</v>
      </c>
      <c r="H9" s="2">
        <f t="shared" si="1"/>
        <v>0.47000000000025466</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28282.51</v>
      </c>
      <c r="D11" s="1">
        <f>'PR-RAS'!E15</f>
        <v>45118.32</v>
      </c>
      <c r="E11" s="1">
        <v>0</v>
      </c>
      <c r="F11" s="1">
        <v>0</v>
      </c>
      <c r="G11" s="2">
        <f t="shared" si="0"/>
        <v>1185.1914999999999</v>
      </c>
      <c r="H11" s="2">
        <f t="shared" si="1"/>
        <v>0.81000000000130967</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7998.83</v>
      </c>
      <c r="D19" s="1">
        <f>'PR-RAS'!E23</f>
        <v>5476.23</v>
      </c>
      <c r="E19" s="1">
        <v>0</v>
      </c>
      <c r="F19" s="1">
        <v>0</v>
      </c>
      <c r="G19" s="2">
        <f t="shared" si="0"/>
        <v>341.12322</v>
      </c>
      <c r="H19" s="2">
        <f t="shared" si="1"/>
        <v>0.3999999999996362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7998.83</v>
      </c>
      <c r="D23" s="1">
        <f>'PR-RAS'!E27</f>
        <v>5476.23</v>
      </c>
      <c r="E23" s="1">
        <v>0</v>
      </c>
      <c r="F23" s="1">
        <v>0</v>
      </c>
      <c r="G23" s="2">
        <f t="shared" si="0"/>
        <v>416.92838</v>
      </c>
      <c r="H23" s="2">
        <f t="shared" si="1"/>
        <v>0.3999999999996362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1176.49</v>
      </c>
      <c r="D25" s="1">
        <f>'PR-RAS'!E29</f>
        <v>1645.65</v>
      </c>
      <c r="E25" s="1">
        <v>0</v>
      </c>
      <c r="F25" s="1">
        <v>0</v>
      </c>
      <c r="G25" s="2">
        <f t="shared" si="0"/>
        <v>107.22696000000001</v>
      </c>
      <c r="H25" s="2">
        <f t="shared" si="1"/>
        <v>0.83999999999991815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1176.49</v>
      </c>
      <c r="D27" s="1">
        <f>'PR-RAS'!E31</f>
        <v>1645.65</v>
      </c>
      <c r="E27" s="1">
        <v>0</v>
      </c>
      <c r="F27" s="1">
        <v>0</v>
      </c>
      <c r="G27" s="2">
        <f t="shared" si="0"/>
        <v>116.16253999999999</v>
      </c>
      <c r="H27" s="2">
        <f t="shared" si="1"/>
        <v>0.83999999999991815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382922.62</v>
      </c>
      <c r="D46" s="1">
        <f>'PR-RAS'!E50</f>
        <v>449958.33999999997</v>
      </c>
      <c r="E46" s="1">
        <v>0</v>
      </c>
      <c r="F46" s="1">
        <v>0</v>
      </c>
      <c r="G46" s="2">
        <f t="shared" si="0"/>
        <v>57727.768499999991</v>
      </c>
      <c r="H46" s="2">
        <f t="shared" si="1"/>
        <v>0.71999999997206032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142011.41</v>
      </c>
      <c r="D55" s="1">
        <f>'PR-RAS'!E59</f>
        <v>225558.34</v>
      </c>
      <c r="E55" s="1">
        <v>0</v>
      </c>
      <c r="F55" s="1">
        <v>0</v>
      </c>
      <c r="G55" s="2">
        <f t="shared" si="0"/>
        <v>32028.916859999998</v>
      </c>
      <c r="H55" s="2">
        <f t="shared" si="1"/>
        <v>0.75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142011.41</v>
      </c>
      <c r="D56" s="1">
        <f>'PR-RAS'!E60</f>
        <v>200558.34</v>
      </c>
      <c r="E56" s="1">
        <v>0</v>
      </c>
      <c r="F56" s="1">
        <v>0</v>
      </c>
      <c r="G56" s="2">
        <f t="shared" si="0"/>
        <v>29872.04495</v>
      </c>
      <c r="H56" s="2">
        <f t="shared" si="1"/>
        <v>0.75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25000</v>
      </c>
      <c r="E57" s="1">
        <v>0</v>
      </c>
      <c r="F57" s="1">
        <v>0</v>
      </c>
      <c r="G57" s="2">
        <f t="shared" si="0"/>
        <v>2800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240911.21</v>
      </c>
      <c r="D70" s="1">
        <f>'PR-RAS'!E74</f>
        <v>224400</v>
      </c>
      <c r="E70" s="1">
        <v>0</v>
      </c>
      <c r="F70" s="1">
        <v>0</v>
      </c>
      <c r="G70" s="2">
        <f t="shared" si="0"/>
        <v>47590.073490000002</v>
      </c>
      <c r="H70" s="2">
        <f t="shared" si="1"/>
        <v>0.20999999999185093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103344.69</v>
      </c>
      <c r="D71" s="1">
        <f>'PR-RAS'!E75</f>
        <v>224400</v>
      </c>
      <c r="E71" s="1">
        <v>0</v>
      </c>
      <c r="F71" s="1">
        <v>0</v>
      </c>
      <c r="G71" s="2">
        <f t="shared" si="0"/>
        <v>38650.128299999997</v>
      </c>
      <c r="H71" s="2">
        <f t="shared" si="1"/>
        <v>0.30999999999767169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137566.51999999999</v>
      </c>
      <c r="D72" s="1">
        <f>'PR-RAS'!E76</f>
        <v>0</v>
      </c>
      <c r="E72" s="1">
        <v>0</v>
      </c>
      <c r="F72" s="1">
        <v>0</v>
      </c>
      <c r="G72" s="2">
        <f t="shared" si="0"/>
        <v>9767.2229199999983</v>
      </c>
      <c r="H72" s="2">
        <f t="shared" si="1"/>
        <v>0.48000000001047738</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50181.759999999995</v>
      </c>
      <c r="D78" s="1">
        <f>'PR-RAS'!E82</f>
        <v>65200.77</v>
      </c>
      <c r="E78" s="1">
        <v>0</v>
      </c>
      <c r="F78" s="1">
        <v>0</v>
      </c>
      <c r="G78" s="2">
        <f t="shared" si="0"/>
        <v>13904.914099999998</v>
      </c>
      <c r="H78" s="2">
        <f t="shared" si="1"/>
        <v>0.47000000000844011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7.0000000000000007E-2</v>
      </c>
      <c r="D79" s="1">
        <f>'PR-RAS'!E83</f>
        <v>0.89</v>
      </c>
      <c r="E79" s="1">
        <v>0</v>
      </c>
      <c r="F79" s="1">
        <v>0</v>
      </c>
      <c r="G79" s="2">
        <f t="shared" si="0"/>
        <v>0.14430000000000001</v>
      </c>
      <c r="H79" s="2">
        <f t="shared" si="1"/>
        <v>0.18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7.0000000000000007E-2</v>
      </c>
      <c r="D81" s="1">
        <f>'PR-RAS'!E85</f>
        <v>0.89</v>
      </c>
      <c r="E81" s="1">
        <v>0</v>
      </c>
      <c r="F81" s="1">
        <v>0</v>
      </c>
      <c r="G81" s="2">
        <f t="shared" si="0"/>
        <v>0.14800000000000002</v>
      </c>
      <c r="H81" s="2">
        <f t="shared" si="1"/>
        <v>0.18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50181.689999999995</v>
      </c>
      <c r="D87" s="1">
        <f>'PR-RAS'!E91</f>
        <v>65199.88</v>
      </c>
      <c r="E87" s="1">
        <v>0</v>
      </c>
      <c r="F87" s="1">
        <v>0</v>
      </c>
      <c r="G87" s="2">
        <f t="shared" si="0"/>
        <v>15530.004699999998</v>
      </c>
      <c r="H87" s="2">
        <f t="shared" si="1"/>
        <v>0.430000000007567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265.45</v>
      </c>
      <c r="D88" s="1">
        <f>'PR-RAS'!E92</f>
        <v>6385.95</v>
      </c>
      <c r="E88" s="1">
        <v>0</v>
      </c>
      <c r="F88" s="1">
        <v>0</v>
      </c>
      <c r="G88" s="2">
        <f t="shared" si="0"/>
        <v>1134.24945</v>
      </c>
      <c r="H88" s="2">
        <f t="shared" si="1"/>
        <v>0.50000000000017053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43837.07</v>
      </c>
      <c r="D89" s="1">
        <f>'PR-RAS'!E93</f>
        <v>53576.29</v>
      </c>
      <c r="E89" s="1">
        <v>0</v>
      </c>
      <c r="F89" s="1">
        <v>0</v>
      </c>
      <c r="G89" s="2">
        <f t="shared" si="0"/>
        <v>13287.089199999999</v>
      </c>
      <c r="H89" s="2">
        <f t="shared" si="1"/>
        <v>0.36000000000058208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6079.17</v>
      </c>
      <c r="D90" s="1">
        <f>'PR-RAS'!E94</f>
        <v>5165.17</v>
      </c>
      <c r="E90" s="1">
        <v>0</v>
      </c>
      <c r="F90" s="1">
        <v>0</v>
      </c>
      <c r="G90" s="2">
        <f t="shared" si="0"/>
        <v>1460.4463900000001</v>
      </c>
      <c r="H90" s="2">
        <f t="shared" si="1"/>
        <v>0.34000000000014552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72.47</v>
      </c>
      <c r="E93" s="1">
        <v>0</v>
      </c>
      <c r="F93" s="1">
        <v>0</v>
      </c>
      <c r="G93" s="2">
        <f t="shared" si="0"/>
        <v>13.334479999999999</v>
      </c>
      <c r="H93" s="2">
        <f t="shared" si="1"/>
        <v>0.46999999999999886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45937.54</v>
      </c>
      <c r="D102" s="1">
        <f>'PR-RAS'!E106</f>
        <v>52201.88</v>
      </c>
      <c r="E102" s="1">
        <v>0</v>
      </c>
      <c r="F102" s="1">
        <v>0</v>
      </c>
      <c r="G102" s="2">
        <f t="shared" si="0"/>
        <v>15184.471299999999</v>
      </c>
      <c r="H102" s="2">
        <f t="shared" si="1"/>
        <v>0.58000000000174623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45739.35</v>
      </c>
      <c r="D108" s="1">
        <f>'PR-RAS'!E112</f>
        <v>51783.78</v>
      </c>
      <c r="E108" s="1">
        <v>0</v>
      </c>
      <c r="F108" s="1">
        <v>0</v>
      </c>
      <c r="G108" s="2">
        <f t="shared" si="0"/>
        <v>15975.83937</v>
      </c>
      <c r="H108" s="2">
        <f t="shared" si="1"/>
        <v>0.56999999999970896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102.58</v>
      </c>
      <c r="D110" s="1">
        <f>'PR-RAS'!E114</f>
        <v>94.13</v>
      </c>
      <c r="E110" s="1">
        <v>0</v>
      </c>
      <c r="F110" s="1">
        <v>0</v>
      </c>
      <c r="G110" s="2">
        <f t="shared" si="0"/>
        <v>31.701559999999997</v>
      </c>
      <c r="H110" s="2">
        <f t="shared" si="1"/>
        <v>0.54999999999999716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464.68</v>
      </c>
      <c r="D111" s="1">
        <f>'PR-RAS'!E115</f>
        <v>4473.41</v>
      </c>
      <c r="E111" s="1">
        <v>0</v>
      </c>
      <c r="F111" s="1">
        <v>0</v>
      </c>
      <c r="G111" s="2">
        <f t="shared" si="0"/>
        <v>1035.2650000000001</v>
      </c>
      <c r="H111" s="2">
        <f t="shared" si="1"/>
        <v>0.72999999999984766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45172.09</v>
      </c>
      <c r="D113" s="1">
        <f>'PR-RAS'!E117</f>
        <v>47216.24</v>
      </c>
      <c r="E113" s="1">
        <v>0</v>
      </c>
      <c r="F113" s="1">
        <v>0</v>
      </c>
      <c r="G113" s="2">
        <f t="shared" si="0"/>
        <v>15635.711840000002</v>
      </c>
      <c r="H113" s="2">
        <f t="shared" si="1"/>
        <v>0.32999999999447027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198.19</v>
      </c>
      <c r="D116" s="1">
        <f>'PR-RAS'!E120</f>
        <v>418.1</v>
      </c>
      <c r="E116" s="1">
        <v>0</v>
      </c>
      <c r="F116" s="1">
        <v>0</v>
      </c>
      <c r="G116" s="2">
        <f t="shared" si="0"/>
        <v>118.95485000000002</v>
      </c>
      <c r="H116" s="2">
        <f t="shared" si="1"/>
        <v>0.29000000000002046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100</v>
      </c>
      <c r="D117" s="1">
        <f>'PR-RAS'!E121</f>
        <v>0</v>
      </c>
      <c r="E117" s="1">
        <v>0</v>
      </c>
      <c r="F117" s="1">
        <v>0</v>
      </c>
      <c r="G117" s="2">
        <f t="shared" si="0"/>
        <v>11.600000000000001</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98.19</v>
      </c>
      <c r="D118" s="1">
        <f>'PR-RAS'!E122</f>
        <v>418.1</v>
      </c>
      <c r="E118" s="1">
        <v>0</v>
      </c>
      <c r="F118" s="1">
        <v>0</v>
      </c>
      <c r="G118" s="2">
        <f t="shared" si="0"/>
        <v>109.32363000000002</v>
      </c>
      <c r="H118" s="2">
        <f t="shared" si="1"/>
        <v>0.29000000000002046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293.81</v>
      </c>
      <c r="D135" s="1">
        <f>'PR-RAS'!E139</f>
        <v>3529.09</v>
      </c>
      <c r="E135" s="1">
        <v>0</v>
      </c>
      <c r="F135" s="1">
        <v>0</v>
      </c>
      <c r="G135" s="2">
        <f t="shared" si="0"/>
        <v>985.16666000000021</v>
      </c>
      <c r="H135" s="2">
        <f t="shared" si="1"/>
        <v>0.28000000000014325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293.81</v>
      </c>
      <c r="D146" s="1">
        <f>'PR-RAS'!E150</f>
        <v>3529.09</v>
      </c>
      <c r="E146" s="1">
        <v>0</v>
      </c>
      <c r="F146" s="1">
        <v>0</v>
      </c>
      <c r="G146" s="2">
        <f t="shared" si="0"/>
        <v>1066.03855</v>
      </c>
      <c r="H146" s="2">
        <f t="shared" si="1"/>
        <v>0.28000000000014325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461688.52</v>
      </c>
      <c r="D147" s="1">
        <f>'PR-RAS'!E151</f>
        <v>431963.34000000008</v>
      </c>
      <c r="E147" s="1">
        <v>0</v>
      </c>
      <c r="F147" s="1">
        <v>0</v>
      </c>
      <c r="G147" s="2">
        <f t="shared" si="0"/>
        <v>193539.81920000003</v>
      </c>
      <c r="H147" s="2">
        <f t="shared" si="1"/>
        <v>0.82000000006519258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247314.47999999998</v>
      </c>
      <c r="D148" s="1">
        <f>'PR-RAS'!E152</f>
        <v>262036.93000000002</v>
      </c>
      <c r="E148" s="1">
        <v>0</v>
      </c>
      <c r="F148" s="1">
        <v>0</v>
      </c>
      <c r="G148" s="2">
        <f t="shared" si="0"/>
        <v>113394.08598</v>
      </c>
      <c r="H148" s="2">
        <f t="shared" si="1"/>
        <v>0.54999999995925464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209197.77</v>
      </c>
      <c r="D149" s="1">
        <f>'PR-RAS'!E153</f>
        <v>218574.14</v>
      </c>
      <c r="E149" s="1">
        <v>0</v>
      </c>
      <c r="F149" s="1">
        <v>0</v>
      </c>
      <c r="G149" s="2">
        <f t="shared" si="0"/>
        <v>95659.215400000001</v>
      </c>
      <c r="H149" s="2">
        <f t="shared" si="1"/>
        <v>0.37000000002444722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209197.77</v>
      </c>
      <c r="D150" s="1">
        <f>'PR-RAS'!E154</f>
        <v>218574.14</v>
      </c>
      <c r="E150" s="1">
        <v>0</v>
      </c>
      <c r="F150" s="1">
        <v>0</v>
      </c>
      <c r="G150" s="2">
        <f t="shared" si="0"/>
        <v>96305.561450000008</v>
      </c>
      <c r="H150" s="2">
        <f t="shared" si="1"/>
        <v>0.37000000002444722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3599.08</v>
      </c>
      <c r="D154" s="1">
        <f>'PR-RAS'!E158</f>
        <v>7398</v>
      </c>
      <c r="E154" s="1">
        <v>0</v>
      </c>
      <c r="F154" s="1">
        <v>0</v>
      </c>
      <c r="G154" s="2">
        <f t="shared" si="0"/>
        <v>2814.4472400000004</v>
      </c>
      <c r="H154" s="2">
        <f t="shared" si="1"/>
        <v>7.999999999992724E-2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34517.629999999997</v>
      </c>
      <c r="D155" s="1">
        <f>'PR-RAS'!E159</f>
        <v>36064.79</v>
      </c>
      <c r="E155" s="1">
        <v>0</v>
      </c>
      <c r="F155" s="1">
        <v>0</v>
      </c>
      <c r="G155" s="2">
        <f t="shared" si="0"/>
        <v>16423.670339999997</v>
      </c>
      <c r="H155" s="2">
        <f t="shared" si="1"/>
        <v>0.58000000000174623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34517.629999999997</v>
      </c>
      <c r="D157" s="1">
        <f>'PR-RAS'!E161</f>
        <v>36064.79</v>
      </c>
      <c r="E157" s="1">
        <v>0</v>
      </c>
      <c r="F157" s="1">
        <v>0</v>
      </c>
      <c r="G157" s="2">
        <f t="shared" si="0"/>
        <v>16636.964759999999</v>
      </c>
      <c r="H157" s="2">
        <f t="shared" si="1"/>
        <v>0.58000000000174623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135591.54</v>
      </c>
      <c r="D159" s="1">
        <f>'PR-RAS'!E163</f>
        <v>129964.74</v>
      </c>
      <c r="E159" s="1">
        <v>0</v>
      </c>
      <c r="F159" s="1">
        <v>0</v>
      </c>
      <c r="G159" s="2">
        <f t="shared" si="0"/>
        <v>62492.321160000007</v>
      </c>
      <c r="H159" s="2">
        <f t="shared" si="1"/>
        <v>0.71999999998661224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5330.6900000000005</v>
      </c>
      <c r="D160" s="1">
        <f>'PR-RAS'!E164</f>
        <v>5747.88</v>
      </c>
      <c r="E160" s="1">
        <v>0</v>
      </c>
      <c r="F160" s="1">
        <v>0</v>
      </c>
      <c r="G160" s="2">
        <f t="shared" si="0"/>
        <v>2675.4055499999999</v>
      </c>
      <c r="H160" s="2">
        <f t="shared" si="1"/>
        <v>0.42999999999938154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230</v>
      </c>
      <c r="D161" s="1">
        <f>'PR-RAS'!E165</f>
        <v>286</v>
      </c>
      <c r="E161" s="1">
        <v>0</v>
      </c>
      <c r="F161" s="1">
        <v>0</v>
      </c>
      <c r="G161" s="2">
        <f t="shared" si="0"/>
        <v>128.32</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2885.27</v>
      </c>
      <c r="D162" s="1">
        <f>'PR-RAS'!E166</f>
        <v>4154.88</v>
      </c>
      <c r="E162" s="1">
        <v>0</v>
      </c>
      <c r="F162" s="1">
        <v>0</v>
      </c>
      <c r="G162" s="2">
        <f t="shared" si="0"/>
        <v>1802.3998300000001</v>
      </c>
      <c r="H162" s="2">
        <f t="shared" si="1"/>
        <v>0.38999999999987267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832.5</v>
      </c>
      <c r="D163" s="1">
        <f>'PR-RAS'!E167</f>
        <v>0</v>
      </c>
      <c r="E163" s="1">
        <v>0</v>
      </c>
      <c r="F163" s="1">
        <v>0</v>
      </c>
      <c r="G163" s="2">
        <f t="shared" si="0"/>
        <v>134.86500000000001</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1382.92</v>
      </c>
      <c r="D164" s="1">
        <f>'PR-RAS'!E168</f>
        <v>1307</v>
      </c>
      <c r="E164" s="1">
        <v>0</v>
      </c>
      <c r="F164" s="1">
        <v>0</v>
      </c>
      <c r="G164" s="2">
        <f t="shared" si="0"/>
        <v>651.49796000000003</v>
      </c>
      <c r="H164" s="2">
        <f t="shared" si="1"/>
        <v>7.999999999992724E-2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35237.380000000005</v>
      </c>
      <c r="D165" s="1">
        <f>'PR-RAS'!E169</f>
        <v>38110.79</v>
      </c>
      <c r="E165" s="1">
        <v>0</v>
      </c>
      <c r="F165" s="1">
        <v>0</v>
      </c>
      <c r="G165" s="2">
        <f t="shared" si="0"/>
        <v>18279.26944</v>
      </c>
      <c r="H165" s="2">
        <f t="shared" si="1"/>
        <v>0.5900000000037835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3911.85</v>
      </c>
      <c r="D166" s="1">
        <f>'PR-RAS'!E170</f>
        <v>7709.39</v>
      </c>
      <c r="E166" s="1">
        <v>0</v>
      </c>
      <c r="F166" s="1">
        <v>0</v>
      </c>
      <c r="G166" s="2">
        <f t="shared" si="0"/>
        <v>3189.5539500000004</v>
      </c>
      <c r="H166" s="2">
        <f t="shared" si="1"/>
        <v>0.54000000000041837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7966.52</v>
      </c>
      <c r="D167" s="1">
        <f>'PR-RAS'!E171</f>
        <v>8307.9599999999991</v>
      </c>
      <c r="E167" s="1">
        <v>0</v>
      </c>
      <c r="F167" s="1">
        <v>0</v>
      </c>
      <c r="G167" s="2">
        <f t="shared" si="0"/>
        <v>4080.6850399999998</v>
      </c>
      <c r="H167" s="2">
        <f t="shared" si="1"/>
        <v>0.52000000000043656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22051.86</v>
      </c>
      <c r="D168" s="1">
        <f>'PR-RAS'!E172</f>
        <v>17871.310000000001</v>
      </c>
      <c r="E168" s="1">
        <v>0</v>
      </c>
      <c r="F168" s="1">
        <v>0</v>
      </c>
      <c r="G168" s="2">
        <f t="shared" si="0"/>
        <v>9651.6781600000013</v>
      </c>
      <c r="H168" s="2">
        <f t="shared" si="1"/>
        <v>0.4500000000007276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1089.3699999999999</v>
      </c>
      <c r="D169" s="1">
        <f>'PR-RAS'!E173</f>
        <v>1710.26</v>
      </c>
      <c r="E169" s="1">
        <v>0</v>
      </c>
      <c r="F169" s="1">
        <v>0</v>
      </c>
      <c r="G169" s="2">
        <f t="shared" si="0"/>
        <v>757.66152</v>
      </c>
      <c r="H169" s="2">
        <f t="shared" si="1"/>
        <v>0.62999999999988177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104.07</v>
      </c>
      <c r="D170" s="1">
        <f>'PR-RAS'!E174</f>
        <v>2364.41</v>
      </c>
      <c r="E170" s="1">
        <v>0</v>
      </c>
      <c r="F170" s="1">
        <v>0</v>
      </c>
      <c r="G170" s="2">
        <f t="shared" si="0"/>
        <v>816.75840999999991</v>
      </c>
      <c r="H170" s="2">
        <f t="shared" si="1"/>
        <v>0.47999999999984766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113.71</v>
      </c>
      <c r="D172" s="1">
        <f>'PR-RAS'!E176</f>
        <v>147.46</v>
      </c>
      <c r="E172" s="1">
        <v>0</v>
      </c>
      <c r="F172" s="1">
        <v>0</v>
      </c>
      <c r="G172" s="2">
        <f t="shared" si="0"/>
        <v>69.875730000000004</v>
      </c>
      <c r="H172" s="2">
        <f t="shared" si="1"/>
        <v>0.75000000000001421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51855.14</v>
      </c>
      <c r="D173" s="1">
        <f>'PR-RAS'!E177</f>
        <v>70400.19</v>
      </c>
      <c r="E173" s="1">
        <v>0</v>
      </c>
      <c r="F173" s="1">
        <v>0</v>
      </c>
      <c r="G173" s="2">
        <f t="shared" si="0"/>
        <v>33136.74944</v>
      </c>
      <c r="H173" s="2">
        <f t="shared" si="1"/>
        <v>0.33000000000174623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2044.17</v>
      </c>
      <c r="D174" s="1">
        <f>'PR-RAS'!E178</f>
        <v>2427.1799999999998</v>
      </c>
      <c r="E174" s="1">
        <v>0</v>
      </c>
      <c r="F174" s="1">
        <v>0</v>
      </c>
      <c r="G174" s="2">
        <f t="shared" si="0"/>
        <v>1193.4456899999998</v>
      </c>
      <c r="H174" s="2">
        <f t="shared" si="1"/>
        <v>0.34999999999990905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5321.01</v>
      </c>
      <c r="D175" s="1">
        <f>'PR-RAS'!E179</f>
        <v>15609.93</v>
      </c>
      <c r="E175" s="1">
        <v>0</v>
      </c>
      <c r="F175" s="1">
        <v>0</v>
      </c>
      <c r="G175" s="2">
        <f t="shared" si="0"/>
        <v>6358.1113800000003</v>
      </c>
      <c r="H175" s="2">
        <f t="shared" si="1"/>
        <v>7.999999999992724E-2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2100.34</v>
      </c>
      <c r="D176" s="1">
        <f>'PR-RAS'!E180</f>
        <v>5082.9399999999996</v>
      </c>
      <c r="E176" s="1">
        <v>0</v>
      </c>
      <c r="F176" s="1">
        <v>0</v>
      </c>
      <c r="G176" s="2">
        <f t="shared" si="0"/>
        <v>2146.5884999999998</v>
      </c>
      <c r="H176" s="2">
        <f t="shared" si="1"/>
        <v>0.4000000000005457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9713.24</v>
      </c>
      <c r="D177" s="1">
        <f>'PR-RAS'!E181</f>
        <v>9592.1299999999992</v>
      </c>
      <c r="E177" s="1">
        <v>0</v>
      </c>
      <c r="F177" s="1">
        <v>0</v>
      </c>
      <c r="G177" s="2">
        <f t="shared" si="0"/>
        <v>5085.96</v>
      </c>
      <c r="H177" s="2">
        <f t="shared" si="1"/>
        <v>0.36999999999898137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1864.1</v>
      </c>
      <c r="D179" s="1">
        <f>'PR-RAS'!E183</f>
        <v>2995.25</v>
      </c>
      <c r="E179" s="1">
        <v>0</v>
      </c>
      <c r="F179" s="1">
        <v>0</v>
      </c>
      <c r="G179" s="2">
        <f t="shared" si="0"/>
        <v>1398.1188</v>
      </c>
      <c r="H179" s="2">
        <f t="shared" si="1"/>
        <v>0.34999999999990905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20509.63</v>
      </c>
      <c r="D180" s="1">
        <f>'PR-RAS'!E184</f>
        <v>28000.19</v>
      </c>
      <c r="E180" s="1">
        <v>0</v>
      </c>
      <c r="F180" s="1">
        <v>0</v>
      </c>
      <c r="G180" s="2">
        <f t="shared" si="0"/>
        <v>13695.291789999999</v>
      </c>
      <c r="H180" s="2">
        <f t="shared" si="1"/>
        <v>0.55999999999767169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4729.8100000000004</v>
      </c>
      <c r="D181" s="1">
        <f>'PR-RAS'!E185</f>
        <v>4319.6000000000004</v>
      </c>
      <c r="E181" s="1">
        <v>0</v>
      </c>
      <c r="F181" s="1">
        <v>0</v>
      </c>
      <c r="G181" s="2">
        <f t="shared" si="0"/>
        <v>2406.4218000000001</v>
      </c>
      <c r="H181" s="2">
        <f t="shared" si="1"/>
        <v>0.58999999999923602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5572.84</v>
      </c>
      <c r="D182" s="1">
        <f>'PR-RAS'!E186</f>
        <v>2372.9699999999998</v>
      </c>
      <c r="E182" s="1">
        <v>0</v>
      </c>
      <c r="F182" s="1">
        <v>0</v>
      </c>
      <c r="G182" s="2">
        <f t="shared" si="0"/>
        <v>1867.6991799999998</v>
      </c>
      <c r="H182" s="2">
        <f t="shared" si="1"/>
        <v>0.19000000000005457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43168.33</v>
      </c>
      <c r="D184" s="1">
        <f>'PR-RAS'!E188</f>
        <v>15705.88</v>
      </c>
      <c r="E184" s="1">
        <v>0</v>
      </c>
      <c r="F184" s="1">
        <v>0</v>
      </c>
      <c r="G184" s="2">
        <f t="shared" si="0"/>
        <v>13648.15647</v>
      </c>
      <c r="H184" s="2">
        <f t="shared" si="1"/>
        <v>0.45000000000254659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1724.1</v>
      </c>
      <c r="D185" s="1">
        <f>'PR-RAS'!E189</f>
        <v>594.48</v>
      </c>
      <c r="E185" s="1">
        <v>0</v>
      </c>
      <c r="F185" s="1">
        <v>0</v>
      </c>
      <c r="G185" s="2">
        <f t="shared" si="0"/>
        <v>536.00303999999994</v>
      </c>
      <c r="H185" s="2">
        <f t="shared" si="1"/>
        <v>0.57999999999992724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950.13</v>
      </c>
      <c r="D186" s="1">
        <f>'PR-RAS'!E190</f>
        <v>1087.05</v>
      </c>
      <c r="E186" s="1">
        <v>0</v>
      </c>
      <c r="F186" s="1">
        <v>0</v>
      </c>
      <c r="G186" s="2">
        <f t="shared" si="0"/>
        <v>577.98254999999995</v>
      </c>
      <c r="H186" s="2">
        <f t="shared" si="1"/>
        <v>0.17999999999994998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1286.01</v>
      </c>
      <c r="D187" s="1">
        <f>'PR-RAS'!E191</f>
        <v>1877.66</v>
      </c>
      <c r="E187" s="1">
        <v>0</v>
      </c>
      <c r="F187" s="1">
        <v>0</v>
      </c>
      <c r="G187" s="2">
        <f t="shared" si="0"/>
        <v>937.68737999999996</v>
      </c>
      <c r="H187" s="2">
        <f t="shared" si="1"/>
        <v>0.34999999999990905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229.64</v>
      </c>
      <c r="D188" s="1">
        <f>'PR-RAS'!E192</f>
        <v>448.68</v>
      </c>
      <c r="E188" s="1">
        <v>0</v>
      </c>
      <c r="F188" s="1">
        <v>0</v>
      </c>
      <c r="G188" s="2">
        <f t="shared" si="0"/>
        <v>210.749</v>
      </c>
      <c r="H188" s="2">
        <f t="shared" si="1"/>
        <v>0.68000000000000682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1.65</v>
      </c>
      <c r="D189" s="1">
        <f>'PR-RAS'!E193</f>
        <v>619.54999999999995</v>
      </c>
      <c r="E189" s="1">
        <v>0</v>
      </c>
      <c r="F189" s="1">
        <v>0</v>
      </c>
      <c r="G189" s="2">
        <f t="shared" si="0"/>
        <v>233.261</v>
      </c>
      <c r="H189" s="2">
        <f t="shared" si="1"/>
        <v>0.80000000000004556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38976.800000000003</v>
      </c>
      <c r="D191" s="1">
        <f>'PR-RAS'!E195</f>
        <v>11078.46</v>
      </c>
      <c r="E191" s="1">
        <v>0</v>
      </c>
      <c r="F191" s="1">
        <v>0</v>
      </c>
      <c r="G191" s="2">
        <f t="shared" si="0"/>
        <v>11615.406800000001</v>
      </c>
      <c r="H191" s="2">
        <f t="shared" si="1"/>
        <v>0.6599999999962165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914.49</v>
      </c>
      <c r="D192" s="1">
        <f>'PR-RAS'!E196</f>
        <v>1099.03</v>
      </c>
      <c r="E192" s="1">
        <v>0</v>
      </c>
      <c r="F192" s="1">
        <v>0</v>
      </c>
      <c r="G192" s="2">
        <f t="shared" si="0"/>
        <v>594.49705000000006</v>
      </c>
      <c r="H192" s="2">
        <f t="shared" si="1"/>
        <v>0.51999999999998181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914.49</v>
      </c>
      <c r="D206" s="1">
        <f>'PR-RAS'!E210</f>
        <v>1099.03</v>
      </c>
      <c r="E206" s="1">
        <v>0</v>
      </c>
      <c r="F206" s="1">
        <v>0</v>
      </c>
      <c r="G206" s="2">
        <f t="shared" si="0"/>
        <v>638.07275000000004</v>
      </c>
      <c r="H206" s="2">
        <f t="shared" si="1"/>
        <v>0.51999999999998181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914.49</v>
      </c>
      <c r="D207" s="1">
        <f>'PR-RAS'!E211</f>
        <v>1099.03</v>
      </c>
      <c r="E207" s="1">
        <v>0</v>
      </c>
      <c r="F207" s="1">
        <v>0</v>
      </c>
      <c r="G207" s="2">
        <f t="shared" si="0"/>
        <v>641.18529999999998</v>
      </c>
      <c r="H207" s="2">
        <f t="shared" si="1"/>
        <v>0.51999999999998181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17125.239999999998</v>
      </c>
      <c r="D248" s="1">
        <f>'PR-RAS'!E252</f>
        <v>15457.43</v>
      </c>
      <c r="E248" s="1">
        <v>0</v>
      </c>
      <c r="F248" s="1">
        <v>0</v>
      </c>
      <c r="G248" s="2">
        <f t="shared" si="0"/>
        <v>11865.904699999999</v>
      </c>
      <c r="H248" s="2">
        <f t="shared" si="1"/>
        <v>0.66999999999825377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17125.239999999998</v>
      </c>
      <c r="D255" s="1">
        <f>'PR-RAS'!E259</f>
        <v>15457.43</v>
      </c>
      <c r="E255" s="1">
        <v>0</v>
      </c>
      <c r="F255" s="1">
        <v>0</v>
      </c>
      <c r="G255" s="2">
        <f t="shared" si="0"/>
        <v>12202.1854</v>
      </c>
      <c r="H255" s="2">
        <f t="shared" si="1"/>
        <v>0.66999999999825377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11911.09</v>
      </c>
      <c r="D256" s="1">
        <f>'PR-RAS'!E260</f>
        <v>9829.0400000000009</v>
      </c>
      <c r="E256" s="1">
        <v>0</v>
      </c>
      <c r="F256" s="1">
        <v>0</v>
      </c>
      <c r="G256" s="2">
        <f t="shared" si="0"/>
        <v>8050.1383500000002</v>
      </c>
      <c r="H256" s="2">
        <f t="shared" si="1"/>
        <v>0.13000000000101863</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5214.1499999999996</v>
      </c>
      <c r="D257" s="1">
        <f>'PR-RAS'!E261</f>
        <v>5628.39</v>
      </c>
      <c r="E257" s="1">
        <v>0</v>
      </c>
      <c r="F257" s="1">
        <v>0</v>
      </c>
      <c r="G257" s="2">
        <f t="shared" si="0"/>
        <v>4216.5580799999998</v>
      </c>
      <c r="H257" s="2">
        <f t="shared" si="1"/>
        <v>0.53999999999996362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60742.77</v>
      </c>
      <c r="D259" s="1">
        <f>'PR-RAS'!E263</f>
        <v>23405.21</v>
      </c>
      <c r="E259" s="1">
        <v>0</v>
      </c>
      <c r="F259" s="1">
        <v>0</v>
      </c>
      <c r="G259" s="2">
        <f t="shared" si="0"/>
        <v>27748.723020000001</v>
      </c>
      <c r="H259" s="2">
        <f t="shared" si="1"/>
        <v>0.44000000000232831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23477.17</v>
      </c>
      <c r="D260" s="1">
        <f>'PR-RAS'!E264</f>
        <v>15405.21</v>
      </c>
      <c r="E260" s="1">
        <v>0</v>
      </c>
      <c r="F260" s="1">
        <v>0</v>
      </c>
      <c r="G260" s="2">
        <f t="shared" si="0"/>
        <v>14060.48581</v>
      </c>
      <c r="H260" s="2">
        <f t="shared" si="1"/>
        <v>0.37999999999738066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23477.17</v>
      </c>
      <c r="D261" s="1">
        <f>'PR-RAS'!E265</f>
        <v>15405.21</v>
      </c>
      <c r="E261" s="1">
        <v>0</v>
      </c>
      <c r="F261" s="1">
        <v>0</v>
      </c>
      <c r="G261" s="2">
        <f t="shared" si="0"/>
        <v>14114.7734</v>
      </c>
      <c r="H261" s="2">
        <f t="shared" si="1"/>
        <v>0.37999999999738066</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37265.599999999999</v>
      </c>
      <c r="D264" s="1">
        <f>'PR-RAS'!E268</f>
        <v>8000</v>
      </c>
      <c r="E264" s="1">
        <v>0</v>
      </c>
      <c r="F264" s="1">
        <v>0</v>
      </c>
      <c r="G264" s="2">
        <f t="shared" si="0"/>
        <v>14008.852800000001</v>
      </c>
      <c r="H264" s="2">
        <f t="shared" si="1"/>
        <v>0.40000000000145519</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37265.599999999999</v>
      </c>
      <c r="D265" s="1">
        <f>'PR-RAS'!E269</f>
        <v>8000</v>
      </c>
      <c r="E265" s="1">
        <v>0</v>
      </c>
      <c r="F265" s="1">
        <v>0</v>
      </c>
      <c r="G265" s="2">
        <f t="shared" ref="G265:G521" si="8">(B265/1000)*(C265*1+D265*2)</f>
        <v>14062.118399999999</v>
      </c>
      <c r="H265" s="2">
        <f t="shared" ref="H265:H521" si="9">ABS(C265-ROUND(C265,0))+ABS(D265-ROUND(D265,0))</f>
        <v>0.40000000000145519</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461688.52</v>
      </c>
      <c r="D285" s="1">
        <f>'PR-RAS'!E289</f>
        <v>431963.34000000008</v>
      </c>
      <c r="E285" s="1">
        <v>0</v>
      </c>
      <c r="F285" s="1">
        <v>0</v>
      </c>
      <c r="G285" s="2">
        <f t="shared" si="8"/>
        <v>376474.71679999999</v>
      </c>
      <c r="H285" s="2">
        <f t="shared" si="9"/>
        <v>0.82000000006519258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110032.05000000005</v>
      </c>
      <c r="D286" s="1">
        <f>'PR-RAS'!E290</f>
        <v>224743.42999999982</v>
      </c>
      <c r="E286" s="1">
        <v>0</v>
      </c>
      <c r="F286" s="1">
        <v>0</v>
      </c>
      <c r="G286" s="2">
        <f t="shared" si="8"/>
        <v>159462.8893499999</v>
      </c>
      <c r="H286" s="2">
        <f t="shared" si="9"/>
        <v>0.47999999986495823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140481.31</v>
      </c>
      <c r="D288" s="1">
        <f>'PR-RAS'!E292</f>
        <v>350214.85</v>
      </c>
      <c r="E288" s="1">
        <v>0</v>
      </c>
      <c r="F288" s="1">
        <v>0</v>
      </c>
      <c r="G288" s="2">
        <f t="shared" si="8"/>
        <v>241341.45986999999</v>
      </c>
      <c r="H288" s="2">
        <f t="shared" si="9"/>
        <v>0.46000000002095476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212909.46</v>
      </c>
      <c r="D290" s="1">
        <f>'PR-RAS'!E294</f>
        <v>61279.95</v>
      </c>
      <c r="E290" s="1">
        <v>0</v>
      </c>
      <c r="F290" s="1">
        <v>0</v>
      </c>
      <c r="G290" s="2">
        <f t="shared" si="8"/>
        <v>96950.645039999989</v>
      </c>
      <c r="H290" s="2">
        <f t="shared" si="9"/>
        <v>0.50999999999476131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2071.8000000000002</v>
      </c>
      <c r="D293" s="1">
        <f>'PR-RAS'!E298</f>
        <v>0</v>
      </c>
      <c r="E293" s="1">
        <v>0</v>
      </c>
      <c r="F293" s="1">
        <v>0</v>
      </c>
      <c r="G293" s="2">
        <f t="shared" si="8"/>
        <v>604.96559999999999</v>
      </c>
      <c r="H293" s="2">
        <f t="shared" si="9"/>
        <v>0.1999999999998181</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2071.8000000000002</v>
      </c>
      <c r="D306" s="1">
        <f>'PR-RAS'!E311</f>
        <v>0</v>
      </c>
      <c r="E306" s="1">
        <v>0</v>
      </c>
      <c r="F306" s="1">
        <v>0</v>
      </c>
      <c r="G306" s="2">
        <f t="shared" si="8"/>
        <v>631.899</v>
      </c>
      <c r="H306" s="2">
        <f t="shared" si="9"/>
        <v>0.1999999999998181</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2071.8000000000002</v>
      </c>
      <c r="D307" s="1">
        <f>'PR-RAS'!E312</f>
        <v>0</v>
      </c>
      <c r="E307" s="1">
        <v>0</v>
      </c>
      <c r="F307" s="1">
        <v>0</v>
      </c>
      <c r="G307" s="2">
        <f t="shared" si="8"/>
        <v>633.97080000000005</v>
      </c>
      <c r="H307" s="2">
        <f t="shared" si="9"/>
        <v>0.1999999999998181</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2071.8000000000002</v>
      </c>
      <c r="D308" s="1">
        <f>'PR-RAS'!E313</f>
        <v>0</v>
      </c>
      <c r="E308" s="1">
        <v>0</v>
      </c>
      <c r="F308" s="1">
        <v>0</v>
      </c>
      <c r="G308" s="2">
        <f t="shared" si="8"/>
        <v>636.04259999999999</v>
      </c>
      <c r="H308" s="2">
        <f t="shared" si="9"/>
        <v>0.1999999999998181</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71368.08</v>
      </c>
      <c r="D345" s="1">
        <f>'PR-RAS'!E350</f>
        <v>39973.26</v>
      </c>
      <c r="E345" s="1">
        <v>0</v>
      </c>
      <c r="F345" s="1">
        <v>0</v>
      </c>
      <c r="G345" s="2">
        <f t="shared" si="8"/>
        <v>52052.222399999999</v>
      </c>
      <c r="H345" s="2">
        <f t="shared" si="9"/>
        <v>0.3400000000037835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19250</v>
      </c>
      <c r="E346" s="1">
        <v>0</v>
      </c>
      <c r="F346" s="1">
        <v>0</v>
      </c>
      <c r="G346" s="2">
        <f t="shared" si="8"/>
        <v>13282.499999999998</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19250</v>
      </c>
      <c r="E351" s="1">
        <v>0</v>
      </c>
      <c r="F351" s="1">
        <v>0</v>
      </c>
      <c r="G351" s="2">
        <f t="shared" si="8"/>
        <v>13475</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19250</v>
      </c>
      <c r="E357" s="1">
        <v>0</v>
      </c>
      <c r="F357" s="1">
        <v>0</v>
      </c>
      <c r="G357" s="2">
        <f t="shared" si="8"/>
        <v>13706</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71368.08</v>
      </c>
      <c r="D358" s="1">
        <f>'PR-RAS'!E363</f>
        <v>20723.260000000002</v>
      </c>
      <c r="E358" s="1">
        <v>0</v>
      </c>
      <c r="F358" s="1">
        <v>0</v>
      </c>
      <c r="G358" s="2">
        <f t="shared" si="8"/>
        <v>40274.8122</v>
      </c>
      <c r="H358" s="2">
        <f t="shared" si="9"/>
        <v>0.3400000000037835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67870.47</v>
      </c>
      <c r="D359" s="1">
        <f>'PR-RAS'!E364</f>
        <v>11014.95</v>
      </c>
      <c r="E359" s="1">
        <v>0</v>
      </c>
      <c r="F359" s="1">
        <v>0</v>
      </c>
      <c r="G359" s="2">
        <f t="shared" si="8"/>
        <v>32184.332459999998</v>
      </c>
      <c r="H359" s="2">
        <f t="shared" si="9"/>
        <v>0.52000000000043656</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64113.57</v>
      </c>
      <c r="D362" s="1">
        <f>'PR-RAS'!E367</f>
        <v>0</v>
      </c>
      <c r="E362" s="1">
        <v>0</v>
      </c>
      <c r="F362" s="1">
        <v>0</v>
      </c>
      <c r="G362" s="2">
        <f t="shared" si="8"/>
        <v>23144.998769999998</v>
      </c>
      <c r="H362" s="2">
        <f t="shared" si="9"/>
        <v>0.43000000000029104</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3756.9</v>
      </c>
      <c r="D363" s="1">
        <f>'PR-RAS'!E368</f>
        <v>11014.95</v>
      </c>
      <c r="E363" s="1">
        <v>0</v>
      </c>
      <c r="F363" s="1">
        <v>0</v>
      </c>
      <c r="G363" s="2">
        <f t="shared" si="8"/>
        <v>9334.8216000000011</v>
      </c>
      <c r="H363" s="2">
        <f t="shared" si="9"/>
        <v>0.14999999999918145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3197.6099999999997</v>
      </c>
      <c r="D364" s="1">
        <f>'PR-RAS'!E369</f>
        <v>9708.31</v>
      </c>
      <c r="E364" s="1">
        <v>0</v>
      </c>
      <c r="F364" s="1">
        <v>0</v>
      </c>
      <c r="G364" s="2">
        <f t="shared" si="8"/>
        <v>8208.9654900000005</v>
      </c>
      <c r="H364" s="2">
        <f t="shared" si="9"/>
        <v>0.6999999999998181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703.3</v>
      </c>
      <c r="D365" s="1">
        <f>'PR-RAS'!E370</f>
        <v>787.9</v>
      </c>
      <c r="E365" s="1">
        <v>0</v>
      </c>
      <c r="F365" s="1">
        <v>0</v>
      </c>
      <c r="G365" s="2">
        <f t="shared" si="8"/>
        <v>829.5924</v>
      </c>
      <c r="H365" s="2">
        <f t="shared" si="9"/>
        <v>0.39999999999997726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2494.31</v>
      </c>
      <c r="D371" s="1">
        <f>'PR-RAS'!E376</f>
        <v>8920.41</v>
      </c>
      <c r="E371" s="1">
        <v>0</v>
      </c>
      <c r="F371" s="1">
        <v>0</v>
      </c>
      <c r="G371" s="2">
        <f t="shared" si="8"/>
        <v>7523.9981000000007</v>
      </c>
      <c r="H371" s="2">
        <f t="shared" si="9"/>
        <v>0.71999999999979991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300</v>
      </c>
      <c r="D386" s="1">
        <f>'PR-RAS'!E391</f>
        <v>0</v>
      </c>
      <c r="E386" s="1">
        <v>0</v>
      </c>
      <c r="F386" s="1">
        <v>0</v>
      </c>
      <c r="G386" s="2">
        <f t="shared" si="8"/>
        <v>115.5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300</v>
      </c>
      <c r="D388" s="1">
        <f>'PR-RAS'!E393</f>
        <v>0</v>
      </c>
      <c r="E388" s="1">
        <v>0</v>
      </c>
      <c r="F388" s="1">
        <v>0</v>
      </c>
      <c r="G388" s="2">
        <f t="shared" si="8"/>
        <v>116.10000000000001</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69296.28</v>
      </c>
      <c r="D403" s="1">
        <f>'PR-RAS'!E408</f>
        <v>39973.26</v>
      </c>
      <c r="E403" s="1">
        <v>0</v>
      </c>
      <c r="F403" s="1">
        <v>0</v>
      </c>
      <c r="G403" s="2">
        <f t="shared" si="8"/>
        <v>59995.605599999995</v>
      </c>
      <c r="H403" s="2">
        <f t="shared" si="9"/>
        <v>0.54000000000087311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99614.12</v>
      </c>
      <c r="D405" s="1">
        <f>'PR-RAS'!E410</f>
        <v>232709.15</v>
      </c>
      <c r="E405" s="1">
        <v>0</v>
      </c>
      <c r="F405" s="1">
        <v>0</v>
      </c>
      <c r="G405" s="2">
        <f t="shared" si="8"/>
        <v>228273.09767999998</v>
      </c>
      <c r="H405" s="2">
        <f t="shared" si="9"/>
        <v>0.26999999998952262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573792.37000000011</v>
      </c>
      <c r="D407" s="1">
        <f>'PR-RAS'!E412</f>
        <v>656706.7699999999</v>
      </c>
      <c r="E407" s="1">
        <v>0</v>
      </c>
      <c r="F407" s="1">
        <v>0</v>
      </c>
      <c r="G407" s="2">
        <f t="shared" si="8"/>
        <v>766205.59946000006</v>
      </c>
      <c r="H407" s="2">
        <f t="shared" si="9"/>
        <v>0.60000000020954758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533056.6</v>
      </c>
      <c r="D408" s="1">
        <f>'PR-RAS'!E413</f>
        <v>471936.60000000009</v>
      </c>
      <c r="E408" s="1">
        <v>0</v>
      </c>
      <c r="F408" s="1">
        <v>0</v>
      </c>
      <c r="G408" s="2">
        <f t="shared" si="8"/>
        <v>601110.4286000001</v>
      </c>
      <c r="H408" s="2">
        <f t="shared" si="9"/>
        <v>0.79999999993015081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40735.770000000135</v>
      </c>
      <c r="D409" s="1">
        <f>'PR-RAS'!E414</f>
        <v>184770.16999999981</v>
      </c>
      <c r="E409" s="1">
        <v>0</v>
      </c>
      <c r="F409" s="1">
        <v>0</v>
      </c>
      <c r="G409" s="2">
        <f t="shared" si="8"/>
        <v>167392.65287999989</v>
      </c>
      <c r="H409" s="2">
        <f t="shared" si="9"/>
        <v>0.3999999996740371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40867.19</v>
      </c>
      <c r="D411" s="1">
        <f>'PR-RAS'!E416</f>
        <v>117505.69999999998</v>
      </c>
      <c r="E411" s="1">
        <v>0</v>
      </c>
      <c r="F411" s="1">
        <v>0</v>
      </c>
      <c r="G411" s="2">
        <f t="shared" si="8"/>
        <v>113110.22189999997</v>
      </c>
      <c r="H411" s="2">
        <f t="shared" si="9"/>
        <v>0.4900000000197906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212909.46</v>
      </c>
      <c r="D413" s="1">
        <f>'PR-RAS'!E418</f>
        <v>61279.95</v>
      </c>
      <c r="E413" s="1">
        <v>0</v>
      </c>
      <c r="F413" s="1">
        <v>0</v>
      </c>
      <c r="G413" s="2">
        <f t="shared" si="8"/>
        <v>138213.37631999998</v>
      </c>
      <c r="H413" s="2">
        <f t="shared" si="9"/>
        <v>0.50999999999476131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8975.1200000000008</v>
      </c>
      <c r="D522" s="1">
        <f>'PR-RAS'!E528</f>
        <v>13304.24</v>
      </c>
      <c r="E522" s="1">
        <v>0</v>
      </c>
      <c r="F522" s="1">
        <v>0</v>
      </c>
      <c r="G522" s="2">
        <f t="shared" ref="G522:G809" si="10">(B522/1000)*(C522*1+D522*2)</f>
        <v>18539.0556</v>
      </c>
      <c r="H522" s="2">
        <f t="shared" ref="H522:H809" si="11">ABS(C522-ROUND(C522,0))+ABS(D522-ROUND(D522,0))</f>
        <v>0.36000000000058208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13300</v>
      </c>
      <c r="E574" s="1">
        <v>0</v>
      </c>
      <c r="F574" s="1">
        <v>0</v>
      </c>
      <c r="G574" s="2">
        <f t="shared" si="10"/>
        <v>15241.8</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13300</v>
      </c>
      <c r="E579" s="1">
        <v>0</v>
      </c>
      <c r="F579" s="1">
        <v>0</v>
      </c>
      <c r="G579" s="2">
        <f t="shared" si="10"/>
        <v>15374.8</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13300</v>
      </c>
      <c r="E580" s="1">
        <v>0</v>
      </c>
      <c r="F580" s="1">
        <v>0</v>
      </c>
      <c r="G580" s="2">
        <f t="shared" si="10"/>
        <v>15401.4</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8975.1200000000008</v>
      </c>
      <c r="D587" s="1">
        <f>'PR-RAS'!E593</f>
        <v>4.24</v>
      </c>
      <c r="E587" s="1">
        <v>0</v>
      </c>
      <c r="F587" s="1">
        <v>0</v>
      </c>
      <c r="G587" s="2">
        <f t="shared" si="10"/>
        <v>5264.3895999999995</v>
      </c>
      <c r="H587" s="2">
        <f t="shared" si="11"/>
        <v>0.36000000000080057</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8975.1200000000008</v>
      </c>
      <c r="D611" s="1">
        <f>'PR-RAS'!E617</f>
        <v>4.24</v>
      </c>
      <c r="E611" s="1">
        <v>0</v>
      </c>
      <c r="F611" s="1">
        <v>0</v>
      </c>
      <c r="G611" s="2">
        <f t="shared" si="10"/>
        <v>5479.9960000000001</v>
      </c>
      <c r="H611" s="2">
        <f t="shared" si="11"/>
        <v>0.36000000000080057</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8975.1200000000008</v>
      </c>
      <c r="D612" s="1">
        <f>'PR-RAS'!E618</f>
        <v>4.24</v>
      </c>
      <c r="E612" s="1">
        <v>0</v>
      </c>
      <c r="F612" s="1">
        <v>0</v>
      </c>
      <c r="G612" s="2">
        <f t="shared" si="10"/>
        <v>5488.9795999999997</v>
      </c>
      <c r="H612" s="2">
        <f t="shared" si="11"/>
        <v>0.36000000000080057</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8975.1200000000008</v>
      </c>
      <c r="D630" s="1">
        <f>'PR-RAS'!E636</f>
        <v>13304.24</v>
      </c>
      <c r="E630" s="1">
        <v>0</v>
      </c>
      <c r="F630" s="1">
        <v>0</v>
      </c>
      <c r="G630" s="2">
        <f t="shared" si="10"/>
        <v>22382.0844</v>
      </c>
      <c r="H630" s="2">
        <f t="shared" si="11"/>
        <v>0.36000000000058208</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8970.91</v>
      </c>
      <c r="E632" s="1">
        <v>0</v>
      </c>
      <c r="F632" s="1">
        <v>0</v>
      </c>
      <c r="G632" s="2">
        <f t="shared" si="10"/>
        <v>11321.288420000001</v>
      </c>
      <c r="H632" s="2">
        <f t="shared" si="11"/>
        <v>9.0000000000145519E-2</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573792.37000000011</v>
      </c>
      <c r="D633" s="1">
        <f>'PR-RAS'!E639</f>
        <v>656706.7699999999</v>
      </c>
      <c r="E633" s="1">
        <v>0</v>
      </c>
      <c r="F633" s="1">
        <v>0</v>
      </c>
      <c r="G633" s="2">
        <f t="shared" si="10"/>
        <v>1192714.13512</v>
      </c>
      <c r="H633" s="2">
        <f t="shared" si="11"/>
        <v>0.60000000020954758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542031.72</v>
      </c>
      <c r="D634" s="1">
        <f>'PR-RAS'!E640</f>
        <v>485240.84000000008</v>
      </c>
      <c r="E634" s="1">
        <v>0</v>
      </c>
      <c r="F634" s="1">
        <v>0</v>
      </c>
      <c r="G634" s="2">
        <f t="shared" si="10"/>
        <v>957420.98220000009</v>
      </c>
      <c r="H634" s="2">
        <f t="shared" si="11"/>
        <v>0.43999999994412065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31760.65000000014</v>
      </c>
      <c r="D635" s="1">
        <f>'PR-RAS'!E641</f>
        <v>171465.92999999982</v>
      </c>
      <c r="E635" s="1">
        <v>0</v>
      </c>
      <c r="F635" s="1">
        <v>0</v>
      </c>
      <c r="G635" s="2">
        <f t="shared" si="10"/>
        <v>237555.05133999986</v>
      </c>
      <c r="H635" s="2">
        <f t="shared" si="11"/>
        <v>0.42000000004190952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40867.19</v>
      </c>
      <c r="D637" s="1">
        <f>'PR-RAS'!E643</f>
        <v>108534.78999999998</v>
      </c>
      <c r="E637" s="1">
        <v>0</v>
      </c>
      <c r="F637" s="1">
        <v>0</v>
      </c>
      <c r="G637" s="2">
        <f t="shared" si="10"/>
        <v>164047.78571999999</v>
      </c>
      <c r="H637" s="2">
        <f t="shared" si="11"/>
        <v>0.40000000002328306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72627.840000000142</v>
      </c>
      <c r="D639" s="1">
        <f>'PR-RAS'!E645</f>
        <v>280000.7199999998</v>
      </c>
      <c r="E639" s="1">
        <v>0</v>
      </c>
      <c r="F639" s="1">
        <v>0</v>
      </c>
      <c r="G639" s="2">
        <f t="shared" si="10"/>
        <v>403617.48063999985</v>
      </c>
      <c r="H639" s="2">
        <f t="shared" si="11"/>
        <v>0.44000000006053597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97398.77</v>
      </c>
      <c r="D642" s="1">
        <f>'PR-RAS'!E649</f>
        <v>200358.16</v>
      </c>
      <c r="E642" s="1">
        <v>0</v>
      </c>
      <c r="F642" s="1">
        <v>0</v>
      </c>
      <c r="G642" s="2">
        <f t="shared" si="10"/>
        <v>319291.77269000001</v>
      </c>
      <c r="H642" s="2">
        <f t="shared" si="11"/>
        <v>0.38999999999941792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650987.04</v>
      </c>
      <c r="D643" s="1">
        <f>'PR-RAS'!E650</f>
        <v>749205.61</v>
      </c>
      <c r="E643" s="1">
        <v>0</v>
      </c>
      <c r="F643" s="1">
        <v>0</v>
      </c>
      <c r="G643" s="2">
        <f t="shared" si="10"/>
        <v>1379913.6829199998</v>
      </c>
      <c r="H643" s="2">
        <f t="shared" si="11"/>
        <v>0.43000000005122274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555985.15</v>
      </c>
      <c r="D644" s="1">
        <f>'PR-RAS'!E651</f>
        <v>591465.4</v>
      </c>
      <c r="E644" s="1">
        <v>0</v>
      </c>
      <c r="F644" s="1">
        <v>0</v>
      </c>
      <c r="G644" s="2">
        <f t="shared" si="10"/>
        <v>1118122.9558500003</v>
      </c>
      <c r="H644" s="2">
        <f t="shared" si="11"/>
        <v>0.55000000004656613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192400.66000000003</v>
      </c>
      <c r="D645" s="1">
        <f>'PR-RAS'!E652</f>
        <v>358098.37</v>
      </c>
      <c r="E645" s="1">
        <v>0</v>
      </c>
      <c r="F645" s="1">
        <v>0</v>
      </c>
      <c r="G645" s="2">
        <f t="shared" si="10"/>
        <v>585136.72560000001</v>
      </c>
      <c r="H645" s="2">
        <f t="shared" si="11"/>
        <v>0.7099999999627471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35</v>
      </c>
      <c r="D646" s="1">
        <f>'PR-RAS'!E653</f>
        <v>26</v>
      </c>
      <c r="E646" s="1">
        <v>0</v>
      </c>
      <c r="F646" s="1">
        <v>0</v>
      </c>
      <c r="G646" s="2">
        <f t="shared" si="10"/>
        <v>56.115000000000002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11</v>
      </c>
      <c r="D647" s="1">
        <f>'PR-RAS'!E654</f>
        <v>13</v>
      </c>
      <c r="E647" s="1">
        <v>0</v>
      </c>
      <c r="F647" s="1">
        <v>0</v>
      </c>
      <c r="G647" s="2">
        <f t="shared" si="10"/>
        <v>23.902000000000001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35</v>
      </c>
      <c r="D648" s="1">
        <f>'PR-RAS'!E655</f>
        <v>26</v>
      </c>
      <c r="E648" s="1">
        <v>0</v>
      </c>
      <c r="F648" s="1">
        <v>0</v>
      </c>
      <c r="G648" s="2">
        <f t="shared" si="10"/>
        <v>56.289000000000001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11</v>
      </c>
      <c r="D649" s="1">
        <f>'PR-RAS'!E656</f>
        <v>13</v>
      </c>
      <c r="E649" s="1">
        <v>0</v>
      </c>
      <c r="F649" s="1">
        <v>0</v>
      </c>
      <c r="G649" s="2">
        <f t="shared" si="10"/>
        <v>23.975999999999999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142011.41</v>
      </c>
      <c r="D654" s="1">
        <f>'PR-RAS'!E661</f>
        <v>198558.34</v>
      </c>
      <c r="E654" s="1">
        <v>0</v>
      </c>
      <c r="F654" s="1">
        <v>0</v>
      </c>
      <c r="G654" s="2">
        <f t="shared" si="10"/>
        <v>352050.64276999998</v>
      </c>
      <c r="H654" s="2">
        <f t="shared" si="11"/>
        <v>0.75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2000</v>
      </c>
      <c r="E655" s="1">
        <v>0</v>
      </c>
      <c r="F655" s="1">
        <v>0</v>
      </c>
      <c r="G655" s="2">
        <f t="shared" si="10"/>
        <v>2616</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25000</v>
      </c>
      <c r="E659" s="1">
        <v>0</v>
      </c>
      <c r="F659" s="1">
        <v>0</v>
      </c>
      <c r="G659" s="2">
        <f t="shared" si="10"/>
        <v>32900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103344.69</v>
      </c>
      <c r="D687" s="1">
        <f>'PR-RAS'!E694</f>
        <v>224400</v>
      </c>
      <c r="E687" s="1">
        <v>0</v>
      </c>
      <c r="F687" s="1">
        <v>0</v>
      </c>
      <c r="G687" s="2">
        <f t="shared" si="10"/>
        <v>378771.25734000001</v>
      </c>
      <c r="H687" s="2">
        <f t="shared" si="11"/>
        <v>0.30999999999767169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137566.51999999999</v>
      </c>
      <c r="D691" s="1">
        <f>'PR-RAS'!E698</f>
        <v>0</v>
      </c>
      <c r="E691" s="1">
        <v>0</v>
      </c>
      <c r="F691" s="1">
        <v>0</v>
      </c>
      <c r="G691" s="2">
        <f t="shared" si="10"/>
        <v>94920.898799999981</v>
      </c>
      <c r="H691" s="2">
        <f t="shared" si="11"/>
        <v>0.48000000001047738</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43952.15</v>
      </c>
      <c r="D703" s="1">
        <f>'PR-RAS'!E710</f>
        <v>46337.26</v>
      </c>
      <c r="E703" s="1">
        <v>0</v>
      </c>
      <c r="F703" s="1">
        <v>0</v>
      </c>
      <c r="G703" s="2">
        <f t="shared" si="10"/>
        <v>95911.922340000005</v>
      </c>
      <c r="H703" s="2">
        <f t="shared" si="11"/>
        <v>0.41000000000349246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2885.27</v>
      </c>
      <c r="D711" s="1">
        <f>'PR-RAS'!E718</f>
        <v>4154.88</v>
      </c>
      <c r="E711" s="1">
        <v>0</v>
      </c>
      <c r="F711" s="1">
        <v>0</v>
      </c>
      <c r="G711" s="2">
        <f t="shared" si="10"/>
        <v>7948.4713000000002</v>
      </c>
      <c r="H711" s="2">
        <f t="shared" si="11"/>
        <v>0.38999999999987267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306.60000000000002</v>
      </c>
      <c r="D713" s="1">
        <f>'PR-RAS'!E720</f>
        <v>219</v>
      </c>
      <c r="E713" s="1">
        <v>0</v>
      </c>
      <c r="F713" s="1">
        <v>0</v>
      </c>
      <c r="G713" s="2">
        <f t="shared" si="10"/>
        <v>530.15520000000004</v>
      </c>
      <c r="H713" s="2">
        <f t="shared" si="11"/>
        <v>0.39999999999997726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716.66</v>
      </c>
      <c r="D715" s="1">
        <f>'PR-RAS'!E722</f>
        <v>1366.15</v>
      </c>
      <c r="E715" s="1">
        <v>0</v>
      </c>
      <c r="F715" s="1">
        <v>0</v>
      </c>
      <c r="G715" s="2">
        <f t="shared" si="10"/>
        <v>2462.55744</v>
      </c>
      <c r="H715" s="2">
        <f t="shared" si="11"/>
        <v>0.49000000000012278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1724.1</v>
      </c>
      <c r="D718" s="1">
        <f>'PR-RAS'!E725</f>
        <v>594.48</v>
      </c>
      <c r="E718" s="1">
        <v>0</v>
      </c>
      <c r="F718" s="1">
        <v>0</v>
      </c>
      <c r="G718" s="2">
        <f t="shared" si="10"/>
        <v>2088.6640199999997</v>
      </c>
      <c r="H718" s="2">
        <f t="shared" si="11"/>
        <v>0.57999999999992724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5998.43</v>
      </c>
      <c r="D809" s="1">
        <f>'PR-RAS'!E816</f>
        <v>1263.67</v>
      </c>
      <c r="E809" s="1">
        <v>0</v>
      </c>
      <c r="F809" s="1">
        <v>0</v>
      </c>
      <c r="G809" s="2">
        <f t="shared" si="10"/>
        <v>6888.8221600000006</v>
      </c>
      <c r="H809" s="2">
        <f t="shared" si="11"/>
        <v>0.76000000000021828</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1592.66</v>
      </c>
      <c r="D814" s="1">
        <f>'PR-RAS'!E821</f>
        <v>1725.37</v>
      </c>
      <c r="E814" s="1">
        <v>0</v>
      </c>
      <c r="F814" s="1">
        <v>0</v>
      </c>
      <c r="G814" s="2">
        <f t="shared" si="18"/>
        <v>4100.2841999999991</v>
      </c>
      <c r="H814" s="2">
        <f t="shared" si="19"/>
        <v>0.70999999999980901</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4320</v>
      </c>
      <c r="D816" s="1">
        <f>'PR-RAS'!E823</f>
        <v>6840</v>
      </c>
      <c r="E816" s="1">
        <v>0</v>
      </c>
      <c r="F816" s="1">
        <v>0</v>
      </c>
      <c r="G816" s="2">
        <f t="shared" si="18"/>
        <v>14669.999999999998</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5214.1499999999996</v>
      </c>
      <c r="D817" s="1">
        <f>'PR-RAS'!E824</f>
        <v>5628.39</v>
      </c>
      <c r="E817" s="1">
        <v>0</v>
      </c>
      <c r="F817" s="1">
        <v>0</v>
      </c>
      <c r="G817" s="2">
        <f t="shared" si="18"/>
        <v>13440.27888</v>
      </c>
      <c r="H817" s="2">
        <f t="shared" si="19"/>
        <v>0.53999999999996362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8975.1200000000008</v>
      </c>
      <c r="D961" s="1">
        <f>'PR-RAS'!E968</f>
        <v>4.24</v>
      </c>
      <c r="E961" s="1">
        <v>0</v>
      </c>
      <c r="F961" s="1">
        <v>0</v>
      </c>
      <c r="G961" s="2">
        <f t="shared" si="18"/>
        <v>8624.2559999999994</v>
      </c>
      <c r="H961" s="2">
        <f t="shared" si="19"/>
        <v>0.36000000000080057</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92142.66</v>
      </c>
      <c r="D1480" s="6"/>
      <c r="E1480" s="6">
        <v>0</v>
      </c>
      <c r="F1480" s="6">
        <v>0</v>
      </c>
      <c r="G1480" s="7">
        <f t="shared" ref="G1480:G1580" si="34">B1480/1000*C1480</f>
        <v>92.142660000000006</v>
      </c>
      <c r="H1480" s="7">
        <f t="shared" ref="H1480:H1580" si="35">ABS(C1480-ROUND(C1480,0))</f>
        <v>0.33999999999650754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493661</v>
      </c>
      <c r="D1481" s="1">
        <v>0</v>
      </c>
      <c r="E1481" s="1">
        <v>0</v>
      </c>
      <c r="F1481" s="1">
        <v>0</v>
      </c>
      <c r="G1481" s="2">
        <f t="shared" si="34"/>
        <v>987.322</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450954.86</v>
      </c>
      <c r="D1483" s="1">
        <v>0</v>
      </c>
      <c r="E1483" s="1">
        <v>0</v>
      </c>
      <c r="F1483" s="1">
        <v>0</v>
      </c>
      <c r="G1483" s="2">
        <f t="shared" si="34"/>
        <v>1803.81944</v>
      </c>
      <c r="H1483" s="2">
        <f t="shared" si="35"/>
        <v>0.14000000001396984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261029.67</v>
      </c>
      <c r="D1484" s="1">
        <v>0</v>
      </c>
      <c r="E1484" s="1">
        <v>0</v>
      </c>
      <c r="F1484" s="1">
        <v>0</v>
      </c>
      <c r="G1484" s="2">
        <f t="shared" si="34"/>
        <v>1305.1483500000002</v>
      </c>
      <c r="H1484" s="2">
        <f t="shared" si="35"/>
        <v>0.32999999998719431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127167.51</v>
      </c>
      <c r="D1485" s="1">
        <v>0</v>
      </c>
      <c r="E1485" s="1">
        <v>0</v>
      </c>
      <c r="F1485" s="1">
        <v>0</v>
      </c>
      <c r="G1485" s="2">
        <f t="shared" si="34"/>
        <v>763.00505999999996</v>
      </c>
      <c r="H1485" s="2">
        <f t="shared" si="35"/>
        <v>0.49000000000523869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1099.03</v>
      </c>
      <c r="D1486" s="1">
        <v>0</v>
      </c>
      <c r="E1486" s="1">
        <v>0</v>
      </c>
      <c r="F1486" s="1">
        <v>0</v>
      </c>
      <c r="G1486" s="2">
        <f t="shared" si="34"/>
        <v>7.6932099999999997</v>
      </c>
      <c r="H1486" s="2">
        <f t="shared" si="35"/>
        <v>2.9999999999972715E-2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15007.43</v>
      </c>
      <c r="D1489" s="1">
        <v>0</v>
      </c>
      <c r="E1489" s="1">
        <v>0</v>
      </c>
      <c r="F1489" s="1">
        <v>0</v>
      </c>
      <c r="G1489" s="2">
        <f t="shared" si="34"/>
        <v>150.07429999999999</v>
      </c>
      <c r="H1489" s="2">
        <f t="shared" si="35"/>
        <v>0.43000000000029104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46651.22</v>
      </c>
      <c r="D1491" s="1">
        <v>0</v>
      </c>
      <c r="E1491" s="1">
        <v>0</v>
      </c>
      <c r="F1491" s="1">
        <v>0</v>
      </c>
      <c r="G1491" s="2">
        <f t="shared" si="34"/>
        <v>559.81464000000005</v>
      </c>
      <c r="H1491" s="2">
        <f t="shared" si="35"/>
        <v>0.22000000000116415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39973.26</v>
      </c>
      <c r="D1492" s="1">
        <v>0</v>
      </c>
      <c r="E1492" s="1">
        <v>0</v>
      </c>
      <c r="F1492" s="1">
        <v>0</v>
      </c>
      <c r="G1492" s="2">
        <f t="shared" si="34"/>
        <v>519.65237999999999</v>
      </c>
      <c r="H1492" s="2">
        <f t="shared" si="35"/>
        <v>0.26000000000203727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2732.88</v>
      </c>
      <c r="D1493" s="1">
        <v>0</v>
      </c>
      <c r="E1493" s="1">
        <v>0</v>
      </c>
      <c r="F1493" s="1">
        <v>0</v>
      </c>
      <c r="G1493" s="2">
        <f t="shared" si="34"/>
        <v>38.26032</v>
      </c>
      <c r="H1493" s="2">
        <f t="shared" si="35"/>
        <v>0.11999999999989086</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2732.88</v>
      </c>
      <c r="D1497" s="1">
        <v>0</v>
      </c>
      <c r="E1497" s="1">
        <v>0</v>
      </c>
      <c r="F1497" s="1">
        <v>0</v>
      </c>
      <c r="G1497" s="2">
        <f t="shared" si="34"/>
        <v>49.191839999999999</v>
      </c>
      <c r="H1497" s="2">
        <f t="shared" si="35"/>
        <v>0.11999999999989086</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507638.46999999991</v>
      </c>
      <c r="D1499" s="1">
        <v>0</v>
      </c>
      <c r="E1499" s="1">
        <v>0</v>
      </c>
      <c r="F1499" s="1">
        <v>0</v>
      </c>
      <c r="G1499" s="2">
        <f t="shared" si="34"/>
        <v>10152.769399999999</v>
      </c>
      <c r="H1499" s="2">
        <f t="shared" si="35"/>
        <v>0.46999999991385266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437785.05999999994</v>
      </c>
      <c r="D1501" s="1">
        <v>0</v>
      </c>
      <c r="E1501" s="1">
        <v>0</v>
      </c>
      <c r="F1501" s="1">
        <v>0</v>
      </c>
      <c r="G1501" s="2">
        <f t="shared" si="34"/>
        <v>9631.271319999998</v>
      </c>
      <c r="H1501" s="2">
        <f t="shared" si="35"/>
        <v>5.9999999939464033E-2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233476.54</v>
      </c>
      <c r="D1502" s="1">
        <v>0</v>
      </c>
      <c r="E1502" s="1">
        <v>0</v>
      </c>
      <c r="F1502" s="1">
        <v>0</v>
      </c>
      <c r="G1502" s="2">
        <f t="shared" si="34"/>
        <v>5369.9604200000003</v>
      </c>
      <c r="H1502" s="2">
        <f t="shared" si="35"/>
        <v>0.45999999999185093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139375.31</v>
      </c>
      <c r="D1503" s="1">
        <v>0</v>
      </c>
      <c r="E1503" s="1">
        <v>0</v>
      </c>
      <c r="F1503" s="1">
        <v>0</v>
      </c>
      <c r="G1503" s="2">
        <f t="shared" si="34"/>
        <v>3345.0074399999999</v>
      </c>
      <c r="H1503" s="2">
        <f t="shared" si="35"/>
        <v>0.30999999999767169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1102.49</v>
      </c>
      <c r="D1504" s="1">
        <v>0</v>
      </c>
      <c r="E1504" s="1">
        <v>0</v>
      </c>
      <c r="F1504" s="1">
        <v>0</v>
      </c>
      <c r="G1504" s="2">
        <f t="shared" si="34"/>
        <v>27.562250000000002</v>
      </c>
      <c r="H1504" s="2">
        <f t="shared" si="35"/>
        <v>0.49000000000000909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15529.36</v>
      </c>
      <c r="D1507" s="1">
        <v>0</v>
      </c>
      <c r="E1507" s="1">
        <v>0</v>
      </c>
      <c r="F1507" s="1">
        <v>0</v>
      </c>
      <c r="G1507" s="2">
        <f t="shared" si="34"/>
        <v>434.82208000000003</v>
      </c>
      <c r="H1507" s="2">
        <f t="shared" si="35"/>
        <v>0.36000000000058208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48301.36</v>
      </c>
      <c r="D1509" s="1">
        <v>0</v>
      </c>
      <c r="E1509" s="1">
        <v>0</v>
      </c>
      <c r="F1509" s="1">
        <v>0</v>
      </c>
      <c r="G1509" s="2">
        <f t="shared" si="34"/>
        <v>1449.0408</v>
      </c>
      <c r="H1509" s="2">
        <f t="shared" si="35"/>
        <v>0.36000000000058208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69849.17</v>
      </c>
      <c r="D1510" s="1">
        <v>0</v>
      </c>
      <c r="E1510" s="1">
        <v>0</v>
      </c>
      <c r="F1510" s="1">
        <v>0</v>
      </c>
      <c r="G1510" s="2">
        <f t="shared" si="34"/>
        <v>2165.3242700000001</v>
      </c>
      <c r="H1510" s="2">
        <f t="shared" si="35"/>
        <v>0.16999999999825377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4.24</v>
      </c>
      <c r="D1511" s="1">
        <v>0</v>
      </c>
      <c r="E1511" s="1">
        <v>0</v>
      </c>
      <c r="F1511" s="1">
        <v>0</v>
      </c>
      <c r="G1511" s="2">
        <f t="shared" si="34"/>
        <v>0.13568000000000002</v>
      </c>
      <c r="H1511" s="2">
        <f t="shared" si="35"/>
        <v>0.24000000000000021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4.24</v>
      </c>
      <c r="D1515" s="1">
        <v>0</v>
      </c>
      <c r="E1515" s="1">
        <v>0</v>
      </c>
      <c r="F1515" s="1">
        <v>0</v>
      </c>
      <c r="G1515" s="2">
        <f t="shared" si="34"/>
        <v>0.15264</v>
      </c>
      <c r="H1515" s="2">
        <f t="shared" si="35"/>
        <v>0.24000000000000021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78165.190000000119</v>
      </c>
      <c r="D1517" s="1">
        <v>0</v>
      </c>
      <c r="E1517" s="1">
        <v>0</v>
      </c>
      <c r="F1517" s="1">
        <v>0</v>
      </c>
      <c r="G1517" s="2">
        <f t="shared" si="34"/>
        <v>2970.2772200000045</v>
      </c>
      <c r="H1517" s="2">
        <f t="shared" si="35"/>
        <v>0.19000000011874363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22388.1</v>
      </c>
      <c r="D1518" s="1">
        <v>0</v>
      </c>
      <c r="E1518" s="1">
        <v>0</v>
      </c>
      <c r="F1518" s="1">
        <v>0</v>
      </c>
      <c r="G1518" s="2">
        <f t="shared" si="34"/>
        <v>873.13589999999999</v>
      </c>
      <c r="H1518" s="2">
        <f t="shared" si="35"/>
        <v>9.9999999998544808E-2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11708.84</v>
      </c>
      <c r="D1524" s="1">
        <v>0</v>
      </c>
      <c r="E1524" s="1">
        <v>0</v>
      </c>
      <c r="F1524" s="1">
        <v>0</v>
      </c>
      <c r="G1524" s="2">
        <f t="shared" si="34"/>
        <v>526.89779999999996</v>
      </c>
      <c r="H1524" s="2">
        <f t="shared" si="35"/>
        <v>0.15999999999985448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32.72</v>
      </c>
      <c r="D1525" s="1">
        <v>0</v>
      </c>
      <c r="E1525" s="1">
        <v>0</v>
      </c>
      <c r="F1525" s="1">
        <v>0</v>
      </c>
      <c r="G1525" s="2">
        <f t="shared" si="34"/>
        <v>1.50512</v>
      </c>
      <c r="H1525" s="2">
        <f t="shared" si="35"/>
        <v>0.28000000000000114</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32.72</v>
      </c>
      <c r="D1526" s="1">
        <v>0</v>
      </c>
      <c r="E1526" s="1">
        <v>0</v>
      </c>
      <c r="F1526" s="1">
        <v>0</v>
      </c>
      <c r="G1526" s="2">
        <f t="shared" si="34"/>
        <v>1.5378399999999999</v>
      </c>
      <c r="H1526" s="2">
        <f t="shared" si="35"/>
        <v>0.28000000000000114</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183.36</v>
      </c>
      <c r="D1530" s="1">
        <v>0</v>
      </c>
      <c r="E1530" s="1">
        <v>0</v>
      </c>
      <c r="F1530" s="1">
        <v>0</v>
      </c>
      <c r="G1530" s="2">
        <f t="shared" si="34"/>
        <v>9.3513599999999997</v>
      </c>
      <c r="H1530" s="2">
        <f t="shared" si="35"/>
        <v>0.36000000000001364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183.36</v>
      </c>
      <c r="D1531" s="1">
        <v>0</v>
      </c>
      <c r="E1531" s="1">
        <v>0</v>
      </c>
      <c r="F1531" s="1">
        <v>0</v>
      </c>
      <c r="G1531" s="2">
        <f t="shared" si="34"/>
        <v>9.5347200000000001</v>
      </c>
      <c r="H1531" s="2">
        <f t="shared" si="35"/>
        <v>0.36000000000001364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11492.76</v>
      </c>
      <c r="D1560" s="1">
        <v>0</v>
      </c>
      <c r="E1560" s="1">
        <v>0</v>
      </c>
      <c r="F1560" s="1">
        <v>0</v>
      </c>
      <c r="G1560" s="2">
        <f t="shared" si="34"/>
        <v>930.91356000000007</v>
      </c>
      <c r="H1560" s="2">
        <f t="shared" si="35"/>
        <v>0.23999999999978172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1140</v>
      </c>
      <c r="D1561" s="1">
        <v>0</v>
      </c>
      <c r="E1561" s="1">
        <v>0</v>
      </c>
      <c r="F1561" s="1">
        <v>0</v>
      </c>
      <c r="G1561" s="2">
        <f t="shared" si="34"/>
        <v>93.48</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10352.76</v>
      </c>
      <c r="D1562" s="1">
        <v>0</v>
      </c>
      <c r="E1562" s="1">
        <v>0</v>
      </c>
      <c r="F1562" s="1">
        <v>0</v>
      </c>
      <c r="G1562" s="2">
        <f t="shared" si="34"/>
        <v>859.27908000000002</v>
      </c>
      <c r="H1562" s="2">
        <f t="shared" si="35"/>
        <v>0.23999999999978172</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10679.26</v>
      </c>
      <c r="D1565" s="1">
        <v>0</v>
      </c>
      <c r="E1565" s="1">
        <v>0</v>
      </c>
      <c r="F1565" s="1">
        <v>0</v>
      </c>
      <c r="G1565" s="2">
        <f t="shared" si="34"/>
        <v>918.41635999999994</v>
      </c>
      <c r="H1565" s="2">
        <f t="shared" si="35"/>
        <v>0.26000000000021828</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2463.7199999999998</v>
      </c>
      <c r="D1567" s="1">
        <v>0</v>
      </c>
      <c r="E1567" s="1">
        <v>0</v>
      </c>
      <c r="F1567" s="1">
        <v>0</v>
      </c>
      <c r="G1567" s="2">
        <f t="shared" si="34"/>
        <v>216.80735999999996</v>
      </c>
      <c r="H1567" s="2">
        <f t="shared" si="35"/>
        <v>0.28000000000020009</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8215.5400000000009</v>
      </c>
      <c r="D1569" s="1">
        <v>0</v>
      </c>
      <c r="E1569" s="1">
        <v>0</v>
      </c>
      <c r="F1569" s="1">
        <v>0</v>
      </c>
      <c r="G1569" s="2">
        <f t="shared" si="34"/>
        <v>739.3986000000001</v>
      </c>
      <c r="H1569" s="2">
        <f t="shared" si="35"/>
        <v>0.45999999999912689</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55777.090000000004</v>
      </c>
      <c r="D1576" s="1">
        <v>0</v>
      </c>
      <c r="E1576" s="1">
        <v>0</v>
      </c>
      <c r="F1576" s="1">
        <v>0</v>
      </c>
      <c r="G1576" s="2">
        <f t="shared" si="34"/>
        <v>5410.3777300000002</v>
      </c>
      <c r="H1576" s="2">
        <f t="shared" si="35"/>
        <v>9.0000000003783498E-2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53044.23</v>
      </c>
      <c r="D1578" s="1">
        <v>0</v>
      </c>
      <c r="E1578" s="1">
        <v>0</v>
      </c>
      <c r="F1578" s="1">
        <v>0</v>
      </c>
      <c r="G1578" s="2">
        <f t="shared" si="34"/>
        <v>5251.3787700000003</v>
      </c>
      <c r="H1578" s="2">
        <f t="shared" si="35"/>
        <v>0.23000000000320142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2732.86</v>
      </c>
      <c r="D1580" s="13">
        <v>0</v>
      </c>
      <c r="E1580" s="13">
        <v>0</v>
      </c>
      <c r="F1580" s="13">
        <v>0</v>
      </c>
      <c r="G1580" s="14">
        <f t="shared" si="34"/>
        <v>276.01886000000002</v>
      </c>
      <c r="H1580" s="14">
        <f t="shared" si="35"/>
        <v>0.13999999999987267</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35907</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571720.57000000007</v>
      </c>
      <c r="I16" s="170">
        <f>'PR-RAS'!E6</f>
        <v>656706.7699999999</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461688.52</v>
      </c>
      <c r="I17" s="170">
        <f>'PR-RAS'!E151</f>
        <v>431963.34000000008</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72627.840000000142</v>
      </c>
      <c r="I18" s="170">
        <f>'PR-RAS'!E645</f>
        <v>280000.7199999998</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92142.66</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78165.190000000119</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22388.1</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55777.090000000004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113" zoomScaleNormal="100" workbookViewId="0">
      <selection activeCell="A2" sqref="A2:F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571720.57000000007</v>
      </c>
      <c r="E6" s="51">
        <f>E7+E44+E50+E82+E106+E124+E133+E139</f>
        <v>656706.7699999999</v>
      </c>
      <c r="F6" s="52">
        <f t="shared" ref="F6:F131" si="0">IF(D6&lt;&gt;0,IF(E6/D6&gt;=100,"&gt;&gt;100",E6/D6*100),"-")</f>
        <v>114.86498902776925</v>
      </c>
    </row>
    <row r="7" spans="1:25" ht="12.75" customHeight="1" x14ac:dyDescent="0.2">
      <c r="A7" s="53">
        <v>61</v>
      </c>
      <c r="B7" s="294" t="s">
        <v>60</v>
      </c>
      <c r="C7" s="50" t="s">
        <v>61</v>
      </c>
      <c r="D7" s="51">
        <f t="shared" ref="D7:E7" si="1">D8+D17+D23+D29+D37+D40</f>
        <v>92384.840000000011</v>
      </c>
      <c r="E7" s="51">
        <f t="shared" si="1"/>
        <v>85816.689999999988</v>
      </c>
      <c r="F7" s="52">
        <f t="shared" si="0"/>
        <v>92.89044609483544</v>
      </c>
    </row>
    <row r="8" spans="1:25" ht="12.75" customHeight="1" x14ac:dyDescent="0.2">
      <c r="A8" s="53">
        <v>611</v>
      </c>
      <c r="B8" s="85" t="s">
        <v>62</v>
      </c>
      <c r="C8" s="50" t="s">
        <v>63</v>
      </c>
      <c r="D8" s="51">
        <f t="shared" ref="D8:E8" si="2">SUM(D9:D14)-D15-D16</f>
        <v>83209.52</v>
      </c>
      <c r="E8" s="51">
        <f t="shared" si="2"/>
        <v>78694.81</v>
      </c>
      <c r="F8" s="52">
        <f t="shared" si="0"/>
        <v>94.574286692195784</v>
      </c>
    </row>
    <row r="9" spans="1:25" ht="12.75" customHeight="1" x14ac:dyDescent="0.2">
      <c r="A9" s="53">
        <v>6111</v>
      </c>
      <c r="B9" s="85" t="s">
        <v>64</v>
      </c>
      <c r="C9" s="50" t="s">
        <v>65</v>
      </c>
      <c r="D9" s="242">
        <v>96652.39</v>
      </c>
      <c r="E9" s="242">
        <v>117505.02</v>
      </c>
      <c r="F9" s="52">
        <f t="shared" si="0"/>
        <v>121.57487259239012</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14839.64</v>
      </c>
      <c r="E13" s="242">
        <v>6308.11</v>
      </c>
      <c r="F13" s="52">
        <f t="shared" si="0"/>
        <v>42.508510988137175</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28282.51</v>
      </c>
      <c r="E15" s="242">
        <v>45118.32</v>
      </c>
      <c r="F15" s="52">
        <f t="shared" si="0"/>
        <v>159.5272838231119</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7998.83</v>
      </c>
      <c r="E23" s="51">
        <f t="shared" si="4"/>
        <v>5476.23</v>
      </c>
      <c r="F23" s="52">
        <f t="shared" si="0"/>
        <v>68.462887697325726</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7998.83</v>
      </c>
      <c r="E27" s="242">
        <v>5476.23</v>
      </c>
      <c r="F27" s="52">
        <f t="shared" si="0"/>
        <v>68.462887697325726</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1176.49</v>
      </c>
      <c r="E29" s="51">
        <f t="shared" si="5"/>
        <v>1645.65</v>
      </c>
      <c r="F29" s="52">
        <f t="shared" si="0"/>
        <v>139.87794201395678</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1176.49</v>
      </c>
      <c r="E31" s="242">
        <v>1645.65</v>
      </c>
      <c r="F31" s="52">
        <f t="shared" si="0"/>
        <v>139.87794201395678</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382922.62</v>
      </c>
      <c r="E50" s="51">
        <f>E51+E54+E59+E62+E65+E68+E71+E74+E77</f>
        <v>449958.33999999997</v>
      </c>
      <c r="F50" s="52">
        <f t="shared" si="0"/>
        <v>117.50633587537868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142011.41</v>
      </c>
      <c r="E59" s="51">
        <f t="shared" si="12"/>
        <v>225558.34</v>
      </c>
      <c r="F59" s="52">
        <f t="shared" si="0"/>
        <v>158.83113899087405</v>
      </c>
    </row>
    <row r="60" spans="1:6" ht="24" x14ac:dyDescent="0.2">
      <c r="A60" s="53">
        <v>6331</v>
      </c>
      <c r="B60" s="86" t="s">
        <v>166</v>
      </c>
      <c r="C60" s="50" t="s">
        <v>167</v>
      </c>
      <c r="D60" s="242">
        <v>142011.41</v>
      </c>
      <c r="E60" s="242">
        <v>200558.34</v>
      </c>
      <c r="F60" s="52">
        <f t="shared" si="0"/>
        <v>141.22691972426722</v>
      </c>
    </row>
    <row r="61" spans="1:6" ht="24" x14ac:dyDescent="0.2">
      <c r="A61" s="53">
        <v>6332</v>
      </c>
      <c r="B61" s="86" t="s">
        <v>168</v>
      </c>
      <c r="C61" s="50" t="s">
        <v>169</v>
      </c>
      <c r="D61" s="242">
        <v>0</v>
      </c>
      <c r="E61" s="242">
        <v>25000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240911.21</v>
      </c>
      <c r="E74" s="51">
        <f t="shared" si="17"/>
        <v>224400</v>
      </c>
      <c r="F74" s="52">
        <f t="shared" si="0"/>
        <v>93.146350474932234</v>
      </c>
    </row>
    <row r="75" spans="1:6" ht="12.75" customHeight="1" x14ac:dyDescent="0.2">
      <c r="A75" s="53" t="s">
        <v>196</v>
      </c>
      <c r="B75" s="85" t="s">
        <v>197</v>
      </c>
      <c r="C75" s="50" t="s">
        <v>196</v>
      </c>
      <c r="D75" s="242">
        <v>103344.69</v>
      </c>
      <c r="E75" s="242">
        <v>224400</v>
      </c>
      <c r="F75" s="52">
        <f t="shared" si="0"/>
        <v>217.13742621899587</v>
      </c>
    </row>
    <row r="76" spans="1:6" ht="12.75" customHeight="1" x14ac:dyDescent="0.2">
      <c r="A76" s="53" t="s">
        <v>198</v>
      </c>
      <c r="B76" s="85" t="s">
        <v>199</v>
      </c>
      <c r="C76" s="50" t="s">
        <v>198</v>
      </c>
      <c r="D76" s="242">
        <v>137566.51999999999</v>
      </c>
      <c r="E76" s="242">
        <v>0</v>
      </c>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50181.759999999995</v>
      </c>
      <c r="E82" s="51">
        <f t="shared" si="19"/>
        <v>65200.77</v>
      </c>
      <c r="F82" s="52">
        <f t="shared" si="0"/>
        <v>129.92922129474934</v>
      </c>
    </row>
    <row r="83" spans="1:6" ht="12.75" customHeight="1" x14ac:dyDescent="0.2">
      <c r="A83" s="53">
        <v>641</v>
      </c>
      <c r="B83" s="85" t="s">
        <v>212</v>
      </c>
      <c r="C83" s="50" t="s">
        <v>213</v>
      </c>
      <c r="D83" s="51">
        <f t="shared" ref="D83:E83" si="20">SUM(D84:D90)</f>
        <v>7.0000000000000007E-2</v>
      </c>
      <c r="E83" s="51">
        <f t="shared" si="20"/>
        <v>0.89</v>
      </c>
      <c r="F83" s="52">
        <f t="shared" si="0"/>
        <v>1271.4285714285713</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7.0000000000000007E-2</v>
      </c>
      <c r="E85" s="242">
        <v>0.89</v>
      </c>
      <c r="F85" s="52">
        <f t="shared" si="0"/>
        <v>1271.4285714285713</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50181.689999999995</v>
      </c>
      <c r="E91" s="51">
        <f t="shared" si="21"/>
        <v>65199.88</v>
      </c>
      <c r="F91" s="52">
        <f t="shared" si="0"/>
        <v>129.92762898180592</v>
      </c>
    </row>
    <row r="92" spans="1:6" ht="12.75" customHeight="1" x14ac:dyDescent="0.2">
      <c r="A92" s="53">
        <v>6421</v>
      </c>
      <c r="B92" s="85" t="s">
        <v>230</v>
      </c>
      <c r="C92" s="50" t="s">
        <v>231</v>
      </c>
      <c r="D92" s="242">
        <v>265.45</v>
      </c>
      <c r="E92" s="242">
        <v>6385.95</v>
      </c>
      <c r="F92" s="52">
        <f t="shared" si="0"/>
        <v>2405.707289508382</v>
      </c>
    </row>
    <row r="93" spans="1:6" ht="12.75" customHeight="1" x14ac:dyDescent="0.2">
      <c r="A93" s="53">
        <v>6422</v>
      </c>
      <c r="B93" s="85" t="s">
        <v>232</v>
      </c>
      <c r="C93" s="50" t="s">
        <v>233</v>
      </c>
      <c r="D93" s="242">
        <v>43837.07</v>
      </c>
      <c r="E93" s="242">
        <v>53576.29</v>
      </c>
      <c r="F93" s="52">
        <f t="shared" si="0"/>
        <v>122.21685892784349</v>
      </c>
    </row>
    <row r="94" spans="1:6" ht="12.75" customHeight="1" x14ac:dyDescent="0.2">
      <c r="A94" s="53">
        <v>6423</v>
      </c>
      <c r="B94" s="85" t="s">
        <v>234</v>
      </c>
      <c r="C94" s="50" t="s">
        <v>235</v>
      </c>
      <c r="D94" s="242">
        <v>6079.17</v>
      </c>
      <c r="E94" s="242">
        <v>5165.17</v>
      </c>
      <c r="F94" s="52">
        <f t="shared" si="0"/>
        <v>84.965052795036172</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72.47</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45937.54</v>
      </c>
      <c r="E106" s="51">
        <f t="shared" si="23"/>
        <v>52201.88</v>
      </c>
      <c r="F106" s="52">
        <f t="shared" si="0"/>
        <v>113.6366466293145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45739.35</v>
      </c>
      <c r="E112" s="51">
        <f t="shared" si="25"/>
        <v>51783.78</v>
      </c>
      <c r="F112" s="52">
        <f t="shared" si="0"/>
        <v>113.21494511837183</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102.58</v>
      </c>
      <c r="E114" s="242">
        <v>94.13</v>
      </c>
      <c r="F114" s="52">
        <f t="shared" si="0"/>
        <v>91.762526808344703</v>
      </c>
    </row>
    <row r="115" spans="1:6" ht="12.75" customHeight="1" x14ac:dyDescent="0.2">
      <c r="A115" s="53">
        <v>6524</v>
      </c>
      <c r="B115" s="85" t="s">
        <v>276</v>
      </c>
      <c r="C115" s="50" t="s">
        <v>277</v>
      </c>
      <c r="D115" s="242">
        <v>464.68</v>
      </c>
      <c r="E115" s="242">
        <v>4473.41</v>
      </c>
      <c r="F115" s="52">
        <f t="shared" si="0"/>
        <v>962.68614960833258</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45172.09</v>
      </c>
      <c r="E117" s="242">
        <v>47216.24</v>
      </c>
      <c r="F117" s="52">
        <f t="shared" si="0"/>
        <v>104.52524999396753</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198.19</v>
      </c>
      <c r="E120" s="51">
        <f t="shared" si="26"/>
        <v>418.1</v>
      </c>
      <c r="F120" s="52">
        <f t="shared" si="0"/>
        <v>210.95918058428782</v>
      </c>
    </row>
    <row r="121" spans="1:6" ht="12.75" customHeight="1" x14ac:dyDescent="0.2">
      <c r="A121" s="53">
        <v>6531</v>
      </c>
      <c r="B121" s="85" t="s">
        <v>288</v>
      </c>
      <c r="C121" s="50" t="s">
        <v>289</v>
      </c>
      <c r="D121" s="242">
        <v>100</v>
      </c>
      <c r="E121" s="242">
        <v>0</v>
      </c>
      <c r="F121" s="52">
        <f t="shared" si="0"/>
        <v>0</v>
      </c>
    </row>
    <row r="122" spans="1:6" ht="12.75" customHeight="1" x14ac:dyDescent="0.2">
      <c r="A122" s="53">
        <v>6532</v>
      </c>
      <c r="B122" s="85" t="s">
        <v>290</v>
      </c>
      <c r="C122" s="50" t="s">
        <v>291</v>
      </c>
      <c r="D122" s="242">
        <v>98.19</v>
      </c>
      <c r="E122" s="242">
        <v>418.1</v>
      </c>
      <c r="F122" s="52">
        <f t="shared" si="0"/>
        <v>425.80710866687036</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293.81</v>
      </c>
      <c r="E139" s="51">
        <f t="shared" si="33"/>
        <v>3529.09</v>
      </c>
      <c r="F139" s="52">
        <f t="shared" si="31"/>
        <v>1201.1469997617507</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293.81</v>
      </c>
      <c r="E150" s="242">
        <v>3529.09</v>
      </c>
      <c r="F150" s="52">
        <f t="shared" si="31"/>
        <v>1201.1469997617507</v>
      </c>
    </row>
    <row r="151" spans="1:6" ht="12.75" customHeight="1" x14ac:dyDescent="0.2">
      <c r="A151" s="53">
        <v>3</v>
      </c>
      <c r="B151" s="85" t="s">
        <v>348</v>
      </c>
      <c r="C151" s="50" t="s">
        <v>56</v>
      </c>
      <c r="D151" s="51">
        <f t="shared" ref="D151:E151" si="35">D152+D163+D196+D215+D224+D252+D263</f>
        <v>461688.52</v>
      </c>
      <c r="E151" s="51">
        <f t="shared" si="35"/>
        <v>431963.34000000008</v>
      </c>
      <c r="F151" s="52">
        <f t="shared" si="31"/>
        <v>93.561637616633845</v>
      </c>
    </row>
    <row r="152" spans="1:6" ht="12.75" customHeight="1" x14ac:dyDescent="0.2">
      <c r="A152" s="53">
        <v>31</v>
      </c>
      <c r="B152" s="85" t="s">
        <v>349</v>
      </c>
      <c r="C152" s="50" t="s">
        <v>350</v>
      </c>
      <c r="D152" s="51">
        <f t="shared" ref="D152:E152" si="36">D153+D158+D159</f>
        <v>247314.47999999998</v>
      </c>
      <c r="E152" s="51">
        <f t="shared" si="36"/>
        <v>262036.93000000002</v>
      </c>
      <c r="F152" s="52">
        <f t="shared" si="31"/>
        <v>105.95292681609263</v>
      </c>
    </row>
    <row r="153" spans="1:6" ht="12.75" customHeight="1" x14ac:dyDescent="0.2">
      <c r="A153" s="53">
        <v>311</v>
      </c>
      <c r="B153" s="85" t="s">
        <v>351</v>
      </c>
      <c r="C153" s="50" t="s">
        <v>352</v>
      </c>
      <c r="D153" s="51">
        <f t="shared" ref="D153:E153" si="37">SUM(D154:D157)</f>
        <v>209197.77</v>
      </c>
      <c r="E153" s="51">
        <f t="shared" si="37"/>
        <v>218574.14</v>
      </c>
      <c r="F153" s="52">
        <f t="shared" si="31"/>
        <v>104.48206020551748</v>
      </c>
    </row>
    <row r="154" spans="1:6" ht="12.75" customHeight="1" x14ac:dyDescent="0.2">
      <c r="A154" s="53">
        <v>3111</v>
      </c>
      <c r="B154" s="85" t="s">
        <v>353</v>
      </c>
      <c r="C154" s="50" t="s">
        <v>354</v>
      </c>
      <c r="D154" s="242">
        <v>209197.77</v>
      </c>
      <c r="E154" s="242">
        <v>218574.14</v>
      </c>
      <c r="F154" s="52">
        <f t="shared" si="31"/>
        <v>104.48206020551748</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3599.08</v>
      </c>
      <c r="E158" s="242">
        <v>7398</v>
      </c>
      <c r="F158" s="52">
        <f t="shared" si="31"/>
        <v>205.55253009102324</v>
      </c>
    </row>
    <row r="159" spans="1:6" ht="12.75" customHeight="1" x14ac:dyDescent="0.2">
      <c r="A159" s="53">
        <v>313</v>
      </c>
      <c r="B159" s="85" t="s">
        <v>363</v>
      </c>
      <c r="C159" s="50" t="s">
        <v>364</v>
      </c>
      <c r="D159" s="51">
        <f t="shared" ref="D159:E159" si="38">SUM(D160:D162)</f>
        <v>34517.629999999997</v>
      </c>
      <c r="E159" s="51">
        <f t="shared" si="38"/>
        <v>36064.79</v>
      </c>
      <c r="F159" s="52">
        <f t="shared" si="31"/>
        <v>104.48223125399979</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34517.629999999997</v>
      </c>
      <c r="E161" s="242">
        <v>36064.79</v>
      </c>
      <c r="F161" s="52">
        <f t="shared" si="31"/>
        <v>104.48223125399979</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135591.54</v>
      </c>
      <c r="E163" s="51">
        <f t="shared" si="39"/>
        <v>129964.74</v>
      </c>
      <c r="F163" s="52">
        <f t="shared" si="31"/>
        <v>95.850183573399931</v>
      </c>
    </row>
    <row r="164" spans="1:6" ht="12.75" customHeight="1" x14ac:dyDescent="0.2">
      <c r="A164" s="53">
        <v>321</v>
      </c>
      <c r="B164" s="85" t="s">
        <v>372</v>
      </c>
      <c r="C164" s="50" t="s">
        <v>373</v>
      </c>
      <c r="D164" s="51">
        <f t="shared" ref="D164:E164" si="40">SUM(D165:D168)</f>
        <v>5330.6900000000005</v>
      </c>
      <c r="E164" s="51">
        <f t="shared" si="40"/>
        <v>5747.88</v>
      </c>
      <c r="F164" s="52">
        <f t="shared" si="31"/>
        <v>107.82619135609086</v>
      </c>
    </row>
    <row r="165" spans="1:6" ht="12.75" customHeight="1" x14ac:dyDescent="0.2">
      <c r="A165" s="53">
        <v>3211</v>
      </c>
      <c r="B165" s="85" t="s">
        <v>374</v>
      </c>
      <c r="C165" s="50" t="s">
        <v>375</v>
      </c>
      <c r="D165" s="242">
        <v>230</v>
      </c>
      <c r="E165" s="242">
        <v>286</v>
      </c>
      <c r="F165" s="52">
        <f t="shared" si="31"/>
        <v>124.34782608695652</v>
      </c>
    </row>
    <row r="166" spans="1:6" ht="12.75" customHeight="1" x14ac:dyDescent="0.2">
      <c r="A166" s="53">
        <v>3212</v>
      </c>
      <c r="B166" s="85" t="s">
        <v>376</v>
      </c>
      <c r="C166" s="50" t="s">
        <v>377</v>
      </c>
      <c r="D166" s="242">
        <v>2885.27</v>
      </c>
      <c r="E166" s="242">
        <v>4154.88</v>
      </c>
      <c r="F166" s="52">
        <f t="shared" si="31"/>
        <v>144.00316088269037</v>
      </c>
    </row>
    <row r="167" spans="1:6" ht="12.75" customHeight="1" x14ac:dyDescent="0.2">
      <c r="A167" s="53">
        <v>3213</v>
      </c>
      <c r="B167" s="85" t="s">
        <v>378</v>
      </c>
      <c r="C167" s="50" t="s">
        <v>379</v>
      </c>
      <c r="D167" s="242">
        <v>832.5</v>
      </c>
      <c r="E167" s="242">
        <v>0</v>
      </c>
      <c r="F167" s="52">
        <f t="shared" si="31"/>
        <v>0</v>
      </c>
    </row>
    <row r="168" spans="1:6" ht="12.75" customHeight="1" x14ac:dyDescent="0.2">
      <c r="A168" s="53">
        <v>3214</v>
      </c>
      <c r="B168" s="85" t="s">
        <v>380</v>
      </c>
      <c r="C168" s="50" t="s">
        <v>381</v>
      </c>
      <c r="D168" s="242">
        <v>1382.92</v>
      </c>
      <c r="E168" s="242">
        <v>1307</v>
      </c>
      <c r="F168" s="52">
        <f t="shared" si="31"/>
        <v>94.510166893240381</v>
      </c>
    </row>
    <row r="169" spans="1:6" ht="12.75" customHeight="1" x14ac:dyDescent="0.2">
      <c r="A169" s="53">
        <v>322</v>
      </c>
      <c r="B169" s="85" t="s">
        <v>382</v>
      </c>
      <c r="C169" s="50" t="s">
        <v>383</v>
      </c>
      <c r="D169" s="51">
        <f t="shared" ref="D169:E169" si="41">SUM(D170:D176)</f>
        <v>35237.380000000005</v>
      </c>
      <c r="E169" s="51">
        <f t="shared" si="41"/>
        <v>38110.79</v>
      </c>
      <c r="F169" s="52">
        <f t="shared" si="31"/>
        <v>108.15443713465642</v>
      </c>
    </row>
    <row r="170" spans="1:6" ht="12.75" customHeight="1" x14ac:dyDescent="0.2">
      <c r="A170" s="53">
        <v>3221</v>
      </c>
      <c r="B170" s="85" t="s">
        <v>384</v>
      </c>
      <c r="C170" s="50" t="s">
        <v>385</v>
      </c>
      <c r="D170" s="242">
        <v>3911.85</v>
      </c>
      <c r="E170" s="242">
        <v>7709.39</v>
      </c>
      <c r="F170" s="52">
        <f t="shared" si="31"/>
        <v>197.07785318966731</v>
      </c>
    </row>
    <row r="171" spans="1:6" ht="12.75" customHeight="1" x14ac:dyDescent="0.2">
      <c r="A171" s="53">
        <v>3222</v>
      </c>
      <c r="B171" s="85" t="s">
        <v>386</v>
      </c>
      <c r="C171" s="50" t="s">
        <v>387</v>
      </c>
      <c r="D171" s="242">
        <v>7966.52</v>
      </c>
      <c r="E171" s="242">
        <v>8307.9599999999991</v>
      </c>
      <c r="F171" s="52">
        <f t="shared" si="31"/>
        <v>104.28593664485872</v>
      </c>
    </row>
    <row r="172" spans="1:6" ht="12.75" customHeight="1" x14ac:dyDescent="0.2">
      <c r="A172" s="53">
        <v>3223</v>
      </c>
      <c r="B172" s="85" t="s">
        <v>388</v>
      </c>
      <c r="C172" s="50" t="s">
        <v>389</v>
      </c>
      <c r="D172" s="242">
        <v>22051.86</v>
      </c>
      <c r="E172" s="242">
        <v>17871.310000000001</v>
      </c>
      <c r="F172" s="52">
        <f t="shared" si="31"/>
        <v>81.042188731472081</v>
      </c>
    </row>
    <row r="173" spans="1:6" ht="12.75" customHeight="1" x14ac:dyDescent="0.2">
      <c r="A173" s="53">
        <v>3224</v>
      </c>
      <c r="B173" s="85" t="s">
        <v>390</v>
      </c>
      <c r="C173" s="50" t="s">
        <v>391</v>
      </c>
      <c r="D173" s="242">
        <v>1089.3699999999999</v>
      </c>
      <c r="E173" s="242">
        <v>1710.26</v>
      </c>
      <c r="F173" s="52">
        <f t="shared" si="31"/>
        <v>156.99532757465326</v>
      </c>
    </row>
    <row r="174" spans="1:6" ht="12.75" customHeight="1" x14ac:dyDescent="0.2">
      <c r="A174" s="53">
        <v>3225</v>
      </c>
      <c r="B174" s="85" t="s">
        <v>392</v>
      </c>
      <c r="C174" s="50" t="s">
        <v>393</v>
      </c>
      <c r="D174" s="242">
        <v>104.07</v>
      </c>
      <c r="E174" s="242">
        <v>2364.41</v>
      </c>
      <c r="F174" s="52">
        <f t="shared" si="31"/>
        <v>2271.941962140867</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113.71</v>
      </c>
      <c r="E176" s="242">
        <v>147.46</v>
      </c>
      <c r="F176" s="52">
        <f t="shared" si="31"/>
        <v>129.68076686307276</v>
      </c>
    </row>
    <row r="177" spans="1:6" ht="12.75" customHeight="1" x14ac:dyDescent="0.2">
      <c r="A177" s="53">
        <v>323</v>
      </c>
      <c r="B177" s="85" t="s">
        <v>398</v>
      </c>
      <c r="C177" s="50" t="s">
        <v>399</v>
      </c>
      <c r="D177" s="51">
        <f t="shared" ref="D177:E177" si="42">SUM(D178:D186)</f>
        <v>51855.14</v>
      </c>
      <c r="E177" s="51">
        <f t="shared" si="42"/>
        <v>70400.19</v>
      </c>
      <c r="F177" s="52">
        <f t="shared" si="31"/>
        <v>135.76318567455417</v>
      </c>
    </row>
    <row r="178" spans="1:6" ht="12.75" customHeight="1" x14ac:dyDescent="0.2">
      <c r="A178" s="53">
        <v>3231</v>
      </c>
      <c r="B178" s="85" t="s">
        <v>400</v>
      </c>
      <c r="C178" s="50" t="s">
        <v>401</v>
      </c>
      <c r="D178" s="242">
        <v>2044.17</v>
      </c>
      <c r="E178" s="242">
        <v>2427.1799999999998</v>
      </c>
      <c r="F178" s="52">
        <f t="shared" si="31"/>
        <v>118.73669998092133</v>
      </c>
    </row>
    <row r="179" spans="1:6" ht="12.75" customHeight="1" x14ac:dyDescent="0.2">
      <c r="A179" s="53">
        <v>3232</v>
      </c>
      <c r="B179" s="85" t="s">
        <v>402</v>
      </c>
      <c r="C179" s="50" t="s">
        <v>403</v>
      </c>
      <c r="D179" s="242">
        <v>5321.01</v>
      </c>
      <c r="E179" s="242">
        <v>15609.93</v>
      </c>
      <c r="F179" s="52">
        <f t="shared" si="31"/>
        <v>293.36404178905883</v>
      </c>
    </row>
    <row r="180" spans="1:6" ht="12.75" customHeight="1" x14ac:dyDescent="0.2">
      <c r="A180" s="53">
        <v>3233</v>
      </c>
      <c r="B180" s="85" t="s">
        <v>404</v>
      </c>
      <c r="C180" s="50" t="s">
        <v>405</v>
      </c>
      <c r="D180" s="242">
        <v>2100.34</v>
      </c>
      <c r="E180" s="242">
        <v>5082.9399999999996</v>
      </c>
      <c r="F180" s="52">
        <f t="shared" si="31"/>
        <v>242.00558004894441</v>
      </c>
    </row>
    <row r="181" spans="1:6" ht="12.75" customHeight="1" x14ac:dyDescent="0.2">
      <c r="A181" s="53">
        <v>3234</v>
      </c>
      <c r="B181" s="85" t="s">
        <v>406</v>
      </c>
      <c r="C181" s="50" t="s">
        <v>407</v>
      </c>
      <c r="D181" s="242">
        <v>9713.24</v>
      </c>
      <c r="E181" s="242">
        <v>9592.1299999999992</v>
      </c>
      <c r="F181" s="52">
        <f t="shared" si="31"/>
        <v>98.753145191511777</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1864.1</v>
      </c>
      <c r="E183" s="242">
        <v>2995.25</v>
      </c>
      <c r="F183" s="52">
        <f t="shared" si="31"/>
        <v>160.6807574700928</v>
      </c>
    </row>
    <row r="184" spans="1:6" ht="12.75" customHeight="1" x14ac:dyDescent="0.2">
      <c r="A184" s="53">
        <v>3237</v>
      </c>
      <c r="B184" s="85" t="s">
        <v>412</v>
      </c>
      <c r="C184" s="50" t="s">
        <v>413</v>
      </c>
      <c r="D184" s="242">
        <v>20509.63</v>
      </c>
      <c r="E184" s="242">
        <v>28000.19</v>
      </c>
      <c r="F184" s="52">
        <f t="shared" si="31"/>
        <v>136.52216056554894</v>
      </c>
    </row>
    <row r="185" spans="1:6" ht="12.75" customHeight="1" x14ac:dyDescent="0.2">
      <c r="A185" s="53">
        <v>3238</v>
      </c>
      <c r="B185" s="85" t="s">
        <v>414</v>
      </c>
      <c r="C185" s="50" t="s">
        <v>415</v>
      </c>
      <c r="D185" s="242">
        <v>4729.8100000000004</v>
      </c>
      <c r="E185" s="242">
        <v>4319.6000000000004</v>
      </c>
      <c r="F185" s="52">
        <f t="shared" si="31"/>
        <v>91.327135762324502</v>
      </c>
    </row>
    <row r="186" spans="1:6" ht="12.75" customHeight="1" x14ac:dyDescent="0.2">
      <c r="A186" s="53">
        <v>3239</v>
      </c>
      <c r="B186" s="85" t="s">
        <v>416</v>
      </c>
      <c r="C186" s="50" t="s">
        <v>417</v>
      </c>
      <c r="D186" s="242">
        <v>5572.84</v>
      </c>
      <c r="E186" s="242">
        <v>2372.9699999999998</v>
      </c>
      <c r="F186" s="52">
        <f t="shared" si="31"/>
        <v>42.580982048650235</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43168.33</v>
      </c>
      <c r="E188" s="51">
        <f t="shared" si="43"/>
        <v>15705.88</v>
      </c>
      <c r="F188" s="52">
        <f t="shared" si="31"/>
        <v>36.382876057517159</v>
      </c>
    </row>
    <row r="189" spans="1:6" ht="12.75" customHeight="1" x14ac:dyDescent="0.2">
      <c r="A189" s="53">
        <v>3291</v>
      </c>
      <c r="B189" s="232" t="s">
        <v>422</v>
      </c>
      <c r="C189" s="50" t="s">
        <v>423</v>
      </c>
      <c r="D189" s="242">
        <v>1724.1</v>
      </c>
      <c r="E189" s="242">
        <v>594.48</v>
      </c>
      <c r="F189" s="52">
        <f t="shared" si="31"/>
        <v>34.480598573168614</v>
      </c>
    </row>
    <row r="190" spans="1:6" ht="12.75" customHeight="1" x14ac:dyDescent="0.2">
      <c r="A190" s="53">
        <v>3292</v>
      </c>
      <c r="B190" s="85" t="s">
        <v>424</v>
      </c>
      <c r="C190" s="50" t="s">
        <v>425</v>
      </c>
      <c r="D190" s="242">
        <v>950.13</v>
      </c>
      <c r="E190" s="242">
        <v>1087.05</v>
      </c>
      <c r="F190" s="52">
        <f t="shared" si="31"/>
        <v>114.4106595939503</v>
      </c>
    </row>
    <row r="191" spans="1:6" ht="12.75" customHeight="1" x14ac:dyDescent="0.2">
      <c r="A191" s="53">
        <v>3293</v>
      </c>
      <c r="B191" s="85" t="s">
        <v>426</v>
      </c>
      <c r="C191" s="50" t="s">
        <v>427</v>
      </c>
      <c r="D191" s="242">
        <v>1286.01</v>
      </c>
      <c r="E191" s="242">
        <v>1877.66</v>
      </c>
      <c r="F191" s="52">
        <f t="shared" si="31"/>
        <v>146.00664069486243</v>
      </c>
    </row>
    <row r="192" spans="1:6" ht="12.75" customHeight="1" x14ac:dyDescent="0.2">
      <c r="A192" s="53">
        <v>3294</v>
      </c>
      <c r="B192" s="85" t="s">
        <v>428</v>
      </c>
      <c r="C192" s="50" t="s">
        <v>429</v>
      </c>
      <c r="D192" s="242">
        <v>229.64</v>
      </c>
      <c r="E192" s="242">
        <v>448.68</v>
      </c>
      <c r="F192" s="52">
        <f t="shared" si="31"/>
        <v>195.38407942867099</v>
      </c>
    </row>
    <row r="193" spans="1:6" ht="12.75" customHeight="1" x14ac:dyDescent="0.2">
      <c r="A193" s="53">
        <v>3295</v>
      </c>
      <c r="B193" s="85" t="s">
        <v>430</v>
      </c>
      <c r="C193" s="50" t="s">
        <v>431</v>
      </c>
      <c r="D193" s="242">
        <v>1.65</v>
      </c>
      <c r="E193" s="242">
        <v>619.54999999999995</v>
      </c>
      <c r="F193" s="52" t="str">
        <f t="shared" si="31"/>
        <v>&gt;&gt;100</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38976.800000000003</v>
      </c>
      <c r="E195" s="242">
        <v>11078.46</v>
      </c>
      <c r="F195" s="52">
        <f t="shared" si="31"/>
        <v>28.42321586174339</v>
      </c>
    </row>
    <row r="196" spans="1:6" ht="12.75" customHeight="1" x14ac:dyDescent="0.2">
      <c r="A196" s="53">
        <v>34</v>
      </c>
      <c r="B196" s="232" t="s">
        <v>436</v>
      </c>
      <c r="C196" s="50" t="s">
        <v>437</v>
      </c>
      <c r="D196" s="51">
        <f t="shared" ref="D196:E196" si="44">D197+D202+D210</f>
        <v>914.49</v>
      </c>
      <c r="E196" s="51">
        <f t="shared" si="44"/>
        <v>1099.03</v>
      </c>
      <c r="F196" s="52">
        <f t="shared" si="31"/>
        <v>120.17955363098558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914.49</v>
      </c>
      <c r="E210" s="51">
        <f t="shared" si="47"/>
        <v>1099.03</v>
      </c>
      <c r="F210" s="52">
        <f t="shared" si="31"/>
        <v>120.17955363098558</v>
      </c>
    </row>
    <row r="211" spans="1:6" ht="12.75" customHeight="1" x14ac:dyDescent="0.2">
      <c r="A211" s="53">
        <v>3431</v>
      </c>
      <c r="B211" s="232" t="s">
        <v>466</v>
      </c>
      <c r="C211" s="50" t="s">
        <v>467</v>
      </c>
      <c r="D211" s="242">
        <v>914.49</v>
      </c>
      <c r="E211" s="242">
        <v>1099.03</v>
      </c>
      <c r="F211" s="52">
        <f t="shared" si="31"/>
        <v>120.17955363098558</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17125.239999999998</v>
      </c>
      <c r="E252" s="51">
        <f t="shared" si="63"/>
        <v>15457.43</v>
      </c>
      <c r="F252" s="52">
        <f t="shared" ref="F252:F258" si="64">IF(D252&lt;&gt;0,IF(E252/D252&gt;=100,"&gt;&gt;100",E252/D252*100),"-")</f>
        <v>90.261099990423503</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17125.239999999998</v>
      </c>
      <c r="E259" s="51">
        <f t="shared" si="66"/>
        <v>15457.43</v>
      </c>
      <c r="F259" s="52">
        <f t="shared" ref="F259:F262" si="67">IF(D259&lt;&gt;0,IF(E259/D259&gt;=100,"&gt;&gt;100",E259/D259*100),"-")</f>
        <v>90.261099990423503</v>
      </c>
    </row>
    <row r="260" spans="1:6" ht="12.75" customHeight="1" x14ac:dyDescent="0.2">
      <c r="A260" s="53">
        <v>3721</v>
      </c>
      <c r="B260" s="85" t="s">
        <v>560</v>
      </c>
      <c r="C260" s="50" t="s">
        <v>561</v>
      </c>
      <c r="D260" s="242">
        <v>11911.09</v>
      </c>
      <c r="E260" s="242">
        <v>9829.0400000000009</v>
      </c>
      <c r="F260" s="52">
        <f t="shared" si="67"/>
        <v>82.520071630723976</v>
      </c>
    </row>
    <row r="261" spans="1:6" ht="12.75" customHeight="1" x14ac:dyDescent="0.2">
      <c r="A261" s="53">
        <v>3722</v>
      </c>
      <c r="B261" s="85" t="s">
        <v>562</v>
      </c>
      <c r="C261" s="50" t="s">
        <v>563</v>
      </c>
      <c r="D261" s="242">
        <v>5214.1499999999996</v>
      </c>
      <c r="E261" s="242">
        <v>5628.39</v>
      </c>
      <c r="F261" s="52">
        <f t="shared" si="67"/>
        <v>107.94453554270591</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60742.77</v>
      </c>
      <c r="E263" s="51">
        <f t="shared" si="68"/>
        <v>23405.21</v>
      </c>
      <c r="F263" s="52">
        <f t="shared" ref="F263:F267" si="69">IF(D263&lt;&gt;0,IF(E263/D263&gt;=100,"&gt;&gt;100",E263/D263*100),"-")</f>
        <v>38.531680395872634</v>
      </c>
    </row>
    <row r="264" spans="1:6" ht="12.75" customHeight="1" x14ac:dyDescent="0.2">
      <c r="A264" s="53">
        <v>381</v>
      </c>
      <c r="B264" s="85" t="s">
        <v>568</v>
      </c>
      <c r="C264" s="50" t="s">
        <v>569</v>
      </c>
      <c r="D264" s="51">
        <f t="shared" ref="D264:E264" si="70">SUM(D265:D267)</f>
        <v>23477.17</v>
      </c>
      <c r="E264" s="51">
        <f t="shared" si="70"/>
        <v>15405.21</v>
      </c>
      <c r="F264" s="52">
        <f t="shared" si="69"/>
        <v>65.61783213223741</v>
      </c>
    </row>
    <row r="265" spans="1:6" ht="12.75" customHeight="1" x14ac:dyDescent="0.2">
      <c r="A265" s="53">
        <v>3811</v>
      </c>
      <c r="B265" s="85" t="s">
        <v>570</v>
      </c>
      <c r="C265" s="50" t="s">
        <v>571</v>
      </c>
      <c r="D265" s="242">
        <v>23477.17</v>
      </c>
      <c r="E265" s="242">
        <v>15405.21</v>
      </c>
      <c r="F265" s="52">
        <f t="shared" si="69"/>
        <v>65.61783213223741</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37265.599999999999</v>
      </c>
      <c r="E268" s="51">
        <f t="shared" si="71"/>
        <v>8000</v>
      </c>
      <c r="F268" s="52">
        <f t="shared" ref="F268:F272" si="72">IF(D268&lt;&gt;0,IF(E268/D268&gt;=100,"&gt;&gt;100",E268/D268*100),"-")</f>
        <v>21.467519642780474</v>
      </c>
    </row>
    <row r="269" spans="1:6" ht="12.75" customHeight="1" x14ac:dyDescent="0.2">
      <c r="A269" s="53">
        <v>3821</v>
      </c>
      <c r="B269" s="85" t="s">
        <v>578</v>
      </c>
      <c r="C269" s="50" t="s">
        <v>579</v>
      </c>
      <c r="D269" s="242">
        <v>37265.599999999999</v>
      </c>
      <c r="E269" s="242">
        <v>8000</v>
      </c>
      <c r="F269" s="52">
        <f t="shared" si="72"/>
        <v>21.467519642780474</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461688.52</v>
      </c>
      <c r="E289" s="51">
        <f t="shared" si="79"/>
        <v>431963.34000000008</v>
      </c>
      <c r="F289" s="52">
        <f t="shared" si="76"/>
        <v>93.561637616633845</v>
      </c>
    </row>
    <row r="290" spans="1:6" ht="12.75" customHeight="1" x14ac:dyDescent="0.2">
      <c r="A290" s="53" t="s">
        <v>609</v>
      </c>
      <c r="B290" s="85" t="s">
        <v>620</v>
      </c>
      <c r="C290" s="50" t="s">
        <v>621</v>
      </c>
      <c r="D290" s="51">
        <f>IF(D6&gt;=D289,D6-D289,0)</f>
        <v>110032.05000000005</v>
      </c>
      <c r="E290" s="51">
        <f>IF(E6&gt;=E289,E6-E289,0)</f>
        <v>224743.42999999982</v>
      </c>
      <c r="F290" s="52">
        <f t="shared" si="76"/>
        <v>204.25269728229159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140481.31</v>
      </c>
      <c r="E292" s="242">
        <v>350214.85</v>
      </c>
      <c r="F292" s="52">
        <f t="shared" si="76"/>
        <v>249.29640106573606</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212909.46</v>
      </c>
      <c r="E294" s="242">
        <v>61279.95</v>
      </c>
      <c r="F294" s="52">
        <f t="shared" si="76"/>
        <v>28.782164024087987</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2071.8000000000002</v>
      </c>
      <c r="E298" s="51">
        <f t="shared" si="80"/>
        <v>0</v>
      </c>
      <c r="F298" s="52">
        <f t="shared" ref="F298:F418" si="81">IF(D298&lt;&gt;0,IF(E298/D298&gt;=100,"&gt;&gt;100",E298/D298*100),"-")</f>
        <v>0</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2071.8000000000002</v>
      </c>
      <c r="E311" s="51">
        <f t="shared" si="85"/>
        <v>0</v>
      </c>
      <c r="F311" s="52">
        <f t="shared" si="81"/>
        <v>0</v>
      </c>
    </row>
    <row r="312" spans="1:6" ht="12.75" customHeight="1" x14ac:dyDescent="0.2">
      <c r="A312" s="53">
        <v>721</v>
      </c>
      <c r="B312" s="85" t="s">
        <v>663</v>
      </c>
      <c r="C312" s="50" t="s">
        <v>664</v>
      </c>
      <c r="D312" s="51">
        <f t="shared" ref="D312:E312" si="86">SUM(D313:D316)</f>
        <v>2071.8000000000002</v>
      </c>
      <c r="E312" s="51">
        <f t="shared" si="86"/>
        <v>0</v>
      </c>
      <c r="F312" s="52">
        <f t="shared" si="81"/>
        <v>0</v>
      </c>
    </row>
    <row r="313" spans="1:6" ht="12.75" customHeight="1" x14ac:dyDescent="0.2">
      <c r="A313" s="53">
        <v>7211</v>
      </c>
      <c r="B313" s="85" t="s">
        <v>665</v>
      </c>
      <c r="C313" s="50" t="s">
        <v>666</v>
      </c>
      <c r="D313" s="242">
        <v>2071.8000000000002</v>
      </c>
      <c r="E313" s="242">
        <v>0</v>
      </c>
      <c r="F313" s="52">
        <f t="shared" si="81"/>
        <v>0</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71368.08</v>
      </c>
      <c r="E350" s="51">
        <f t="shared" si="95"/>
        <v>39973.26</v>
      </c>
      <c r="F350" s="52">
        <f t="shared" si="81"/>
        <v>56.009997746891891</v>
      </c>
    </row>
    <row r="351" spans="1:6" ht="12.75" customHeight="1" x14ac:dyDescent="0.2">
      <c r="A351" s="53">
        <v>41</v>
      </c>
      <c r="B351" s="85" t="s">
        <v>741</v>
      </c>
      <c r="C351" s="50" t="s">
        <v>742</v>
      </c>
      <c r="D351" s="51">
        <f t="shared" ref="D351:E351" si="96">D352+D356</f>
        <v>0</v>
      </c>
      <c r="E351" s="51">
        <f t="shared" si="96"/>
        <v>19250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19250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19250</v>
      </c>
      <c r="F362" s="52" t="str">
        <f t="shared" si="81"/>
        <v>-</v>
      </c>
    </row>
    <row r="363" spans="1:6" ht="24" x14ac:dyDescent="0.2">
      <c r="A363" s="53">
        <v>42</v>
      </c>
      <c r="B363" s="232" t="s">
        <v>757</v>
      </c>
      <c r="C363" s="50" t="s">
        <v>758</v>
      </c>
      <c r="D363" s="51">
        <f t="shared" ref="D363:E363" si="99">D364+D369+D378+D383+D388+D391</f>
        <v>71368.08</v>
      </c>
      <c r="E363" s="51">
        <f t="shared" si="99"/>
        <v>20723.260000000002</v>
      </c>
      <c r="F363" s="52">
        <f t="shared" si="81"/>
        <v>29.037154985814389</v>
      </c>
    </row>
    <row r="364" spans="1:6" ht="12.75" customHeight="1" x14ac:dyDescent="0.2">
      <c r="A364" s="53">
        <v>421</v>
      </c>
      <c r="B364" s="85" t="s">
        <v>759</v>
      </c>
      <c r="C364" s="50" t="s">
        <v>760</v>
      </c>
      <c r="D364" s="51">
        <f t="shared" ref="D364:E364" si="100">SUM(D365:D368)</f>
        <v>67870.47</v>
      </c>
      <c r="E364" s="51">
        <f t="shared" si="100"/>
        <v>11014.95</v>
      </c>
      <c r="F364" s="52">
        <f t="shared" si="81"/>
        <v>16.229370446381175</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64113.57</v>
      </c>
      <c r="E367" s="242">
        <v>0</v>
      </c>
      <c r="F367" s="52">
        <f t="shared" si="81"/>
        <v>0</v>
      </c>
    </row>
    <row r="368" spans="1:6" ht="12.75" customHeight="1" x14ac:dyDescent="0.2">
      <c r="A368" s="53">
        <v>4214</v>
      </c>
      <c r="B368" s="85" t="s">
        <v>671</v>
      </c>
      <c r="C368" s="50" t="s">
        <v>764</v>
      </c>
      <c r="D368" s="242">
        <v>3756.9</v>
      </c>
      <c r="E368" s="242">
        <v>11014.95</v>
      </c>
      <c r="F368" s="52">
        <f t="shared" si="81"/>
        <v>293.19252575261521</v>
      </c>
    </row>
    <row r="369" spans="1:6" ht="12.75" customHeight="1" x14ac:dyDescent="0.2">
      <c r="A369" s="53">
        <v>422</v>
      </c>
      <c r="B369" s="85" t="s">
        <v>765</v>
      </c>
      <c r="C369" s="50" t="s">
        <v>766</v>
      </c>
      <c r="D369" s="51">
        <f t="shared" ref="D369:E369" si="101">SUM(D370:D377)</f>
        <v>3197.6099999999997</v>
      </c>
      <c r="E369" s="51">
        <f t="shared" si="101"/>
        <v>9708.31</v>
      </c>
      <c r="F369" s="52">
        <f t="shared" si="81"/>
        <v>303.61144729970198</v>
      </c>
    </row>
    <row r="370" spans="1:6" ht="12.75" customHeight="1" x14ac:dyDescent="0.2">
      <c r="A370" s="53">
        <v>4221</v>
      </c>
      <c r="B370" s="85" t="s">
        <v>675</v>
      </c>
      <c r="C370" s="50" t="s">
        <v>767</v>
      </c>
      <c r="D370" s="242">
        <v>703.3</v>
      </c>
      <c r="E370" s="242">
        <v>787.9</v>
      </c>
      <c r="F370" s="52">
        <f t="shared" si="81"/>
        <v>112.02900611403383</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2494.31</v>
      </c>
      <c r="E376" s="242">
        <v>8920.41</v>
      </c>
      <c r="F376" s="52">
        <f t="shared" si="81"/>
        <v>357.63036671464255</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300</v>
      </c>
      <c r="E391" s="51">
        <f t="shared" si="105"/>
        <v>0</v>
      </c>
      <c r="F391" s="52">
        <f t="shared" si="81"/>
        <v>0</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300</v>
      </c>
      <c r="E393" s="242">
        <v>0</v>
      </c>
      <c r="F393" s="52">
        <f t="shared" si="81"/>
        <v>0</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69296.28</v>
      </c>
      <c r="E408" s="51">
        <f t="shared" si="111"/>
        <v>39973.26</v>
      </c>
      <c r="F408" s="52">
        <f t="shared" si="81"/>
        <v>57.684568349123509</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99614.12</v>
      </c>
      <c r="E410" s="242">
        <v>232709.15</v>
      </c>
      <c r="F410" s="52">
        <f t="shared" si="81"/>
        <v>233.61060660878198</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573792.37000000011</v>
      </c>
      <c r="E412" s="51">
        <f>E6+E298</f>
        <v>656706.7699999999</v>
      </c>
      <c r="F412" s="52">
        <f t="shared" si="81"/>
        <v>114.4502444324939</v>
      </c>
    </row>
    <row r="413" spans="1:6" ht="12.75" customHeight="1" x14ac:dyDescent="0.2">
      <c r="A413" s="53" t="s">
        <v>609</v>
      </c>
      <c r="B413" s="85" t="s">
        <v>832</v>
      </c>
      <c r="C413" s="50" t="s">
        <v>833</v>
      </c>
      <c r="D413" s="51">
        <f t="shared" ref="D413:E413" si="112">D289+D350</f>
        <v>533056.6</v>
      </c>
      <c r="E413" s="51">
        <f t="shared" si="112"/>
        <v>471936.60000000009</v>
      </c>
      <c r="F413" s="52">
        <f t="shared" si="81"/>
        <v>88.534050605507957</v>
      </c>
    </row>
    <row r="414" spans="1:6" ht="12.75" customHeight="1" x14ac:dyDescent="0.2">
      <c r="A414" s="53" t="s">
        <v>609</v>
      </c>
      <c r="B414" s="85" t="s">
        <v>834</v>
      </c>
      <c r="C414" s="50" t="s">
        <v>835</v>
      </c>
      <c r="D414" s="51">
        <f t="shared" ref="D414:E414" si="113">IF(D412&gt;=D413,D412-D413,0)</f>
        <v>40735.770000000135</v>
      </c>
      <c r="E414" s="51">
        <f t="shared" si="113"/>
        <v>184770.16999999981</v>
      </c>
      <c r="F414" s="52">
        <f t="shared" si="81"/>
        <v>453.58212205145304</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40867.19</v>
      </c>
      <c r="E416" s="51">
        <f t="shared" si="115"/>
        <v>117505.69999999998</v>
      </c>
      <c r="F416" s="52">
        <f t="shared" si="81"/>
        <v>287.53065723383469</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212909.46</v>
      </c>
      <c r="E418" s="62">
        <f t="shared" si="117"/>
        <v>61279.95</v>
      </c>
      <c r="F418" s="57">
        <f t="shared" si="81"/>
        <v>28.782164024087987</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8975.1200000000008</v>
      </c>
      <c r="E528" s="51">
        <f t="shared" si="148"/>
        <v>13304.24</v>
      </c>
      <c r="F528" s="52">
        <f t="shared" si="119"/>
        <v>148.23467541381061</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13300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13300</v>
      </c>
      <c r="F585" s="52" t="str">
        <f t="shared" si="119"/>
        <v>-</v>
      </c>
    </row>
    <row r="586" spans="1:6" ht="12.75" customHeight="1" x14ac:dyDescent="0.2">
      <c r="A586" s="53">
        <v>5321</v>
      </c>
      <c r="B586" s="85" t="s">
        <v>1171</v>
      </c>
      <c r="C586" s="50" t="s">
        <v>1172</v>
      </c>
      <c r="D586" s="242">
        <v>0</v>
      </c>
      <c r="E586" s="242">
        <v>13300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8975.1200000000008</v>
      </c>
      <c r="E593" s="51">
        <f t="shared" si="167"/>
        <v>4.24</v>
      </c>
      <c r="F593" s="52">
        <f t="shared" si="119"/>
        <v>4.7241708188859872E-2</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8975.1200000000008</v>
      </c>
      <c r="E617" s="51">
        <f t="shared" si="173"/>
        <v>4.24</v>
      </c>
      <c r="F617" s="52">
        <f t="shared" si="119"/>
        <v>4.7241708188859872E-2</v>
      </c>
    </row>
    <row r="618" spans="1:6" ht="12.75" customHeight="1" x14ac:dyDescent="0.2">
      <c r="A618" s="53">
        <v>5471</v>
      </c>
      <c r="B618" s="85" t="s">
        <v>1234</v>
      </c>
      <c r="C618" s="50" t="s">
        <v>1235</v>
      </c>
      <c r="D618" s="242">
        <v>8975.1200000000008</v>
      </c>
      <c r="E618" s="242">
        <v>4.24</v>
      </c>
      <c r="F618" s="52">
        <f t="shared" si="119"/>
        <v>4.7241708188859872E-2</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8975.1200000000008</v>
      </c>
      <c r="E636" s="51">
        <f t="shared" si="179"/>
        <v>13304.24</v>
      </c>
      <c r="F636" s="52">
        <f t="shared" si="119"/>
        <v>148.23467541381061</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8970.91</v>
      </c>
      <c r="F638" s="52" t="str">
        <f t="shared" si="119"/>
        <v>-</v>
      </c>
    </row>
    <row r="639" spans="1:6" ht="12.75" customHeight="1" x14ac:dyDescent="0.2">
      <c r="A639" s="53" t="s">
        <v>609</v>
      </c>
      <c r="B639" s="85" t="s">
        <v>1276</v>
      </c>
      <c r="C639" s="50" t="s">
        <v>1277</v>
      </c>
      <c r="D639" s="51">
        <f t="shared" ref="D639:E639" si="180">D412+D420</f>
        <v>573792.37000000011</v>
      </c>
      <c r="E639" s="51">
        <f t="shared" si="180"/>
        <v>656706.7699999999</v>
      </c>
      <c r="F639" s="52">
        <f t="shared" si="119"/>
        <v>114.4502444324939</v>
      </c>
    </row>
    <row r="640" spans="1:6" ht="12.75" customHeight="1" x14ac:dyDescent="0.2">
      <c r="A640" s="53" t="s">
        <v>609</v>
      </c>
      <c r="B640" s="85" t="s">
        <v>1278</v>
      </c>
      <c r="C640" s="50" t="s">
        <v>1279</v>
      </c>
      <c r="D640" s="51">
        <f t="shared" ref="D640:E640" si="181">D413+D528</f>
        <v>542031.72</v>
      </c>
      <c r="E640" s="51">
        <f t="shared" si="181"/>
        <v>485240.84000000008</v>
      </c>
      <c r="F640" s="52">
        <f t="shared" si="119"/>
        <v>89.522591039505969</v>
      </c>
    </row>
    <row r="641" spans="1:6" ht="12.75" customHeight="1" x14ac:dyDescent="0.2">
      <c r="A641" s="53" t="s">
        <v>609</v>
      </c>
      <c r="B641" s="85" t="s">
        <v>1280</v>
      </c>
      <c r="C641" s="50" t="s">
        <v>1281</v>
      </c>
      <c r="D641" s="51">
        <f t="shared" ref="D641:E641" si="182">IF(D639&gt;=D640,D639-D640,0)</f>
        <v>31760.65000000014</v>
      </c>
      <c r="E641" s="51">
        <f t="shared" si="182"/>
        <v>171465.92999999982</v>
      </c>
      <c r="F641" s="52">
        <f t="shared" si="119"/>
        <v>539.86908328387187</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40867.19</v>
      </c>
      <c r="E643" s="51">
        <f t="shared" si="184"/>
        <v>108534.78999999998</v>
      </c>
      <c r="F643" s="52">
        <f t="shared" si="119"/>
        <v>265.57928254915487</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72627.840000000142</v>
      </c>
      <c r="E645" s="51">
        <f t="shared" si="186"/>
        <v>280000.7199999998</v>
      </c>
      <c r="F645" s="52">
        <f t="shared" si="119"/>
        <v>385.52808399643891</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97398.77</v>
      </c>
      <c r="E649" s="242">
        <v>200358.16</v>
      </c>
      <c r="F649" s="52">
        <f t="shared" ref="F649:F724" si="188">IF(D649&lt;&gt;0,IF(E649/D649&gt;=100,"&gt;&gt;100",E649/D649*100),"-")</f>
        <v>205.70912753826354</v>
      </c>
    </row>
    <row r="650" spans="1:6" ht="12.75" customHeight="1" x14ac:dyDescent="0.2">
      <c r="A650" s="53" t="s">
        <v>1297</v>
      </c>
      <c r="B650" s="85" t="s">
        <v>1298</v>
      </c>
      <c r="C650" s="50" t="s">
        <v>1297</v>
      </c>
      <c r="D650" s="242">
        <v>650987.04</v>
      </c>
      <c r="E650" s="242">
        <v>749205.61</v>
      </c>
      <c r="F650" s="52">
        <f t="shared" si="188"/>
        <v>115.0876383038286</v>
      </c>
    </row>
    <row r="651" spans="1:6" ht="12.75" customHeight="1" x14ac:dyDescent="0.2">
      <c r="A651" s="53" t="s">
        <v>1299</v>
      </c>
      <c r="B651" s="85" t="s">
        <v>1300</v>
      </c>
      <c r="C651" s="50" t="s">
        <v>1299</v>
      </c>
      <c r="D651" s="242">
        <v>555985.15</v>
      </c>
      <c r="E651" s="242">
        <v>591465.4</v>
      </c>
      <c r="F651" s="52">
        <f t="shared" si="188"/>
        <v>106.38151036947659</v>
      </c>
    </row>
    <row r="652" spans="1:6" ht="24" x14ac:dyDescent="0.2">
      <c r="A652" s="53">
        <v>11</v>
      </c>
      <c r="B652" s="85" t="s">
        <v>1301</v>
      </c>
      <c r="C652" s="50" t="s">
        <v>1302</v>
      </c>
      <c r="D652" s="51">
        <f t="shared" ref="D652:E652" si="189">+D649+D650-D651</f>
        <v>192400.66000000003</v>
      </c>
      <c r="E652" s="51">
        <f t="shared" si="189"/>
        <v>358098.37</v>
      </c>
      <c r="F652" s="52">
        <f t="shared" si="188"/>
        <v>186.12117546790117</v>
      </c>
    </row>
    <row r="653" spans="1:6" ht="24" x14ac:dyDescent="0.2">
      <c r="A653" s="53" t="s">
        <v>609</v>
      </c>
      <c r="B653" s="85" t="s">
        <v>1303</v>
      </c>
      <c r="C653" s="50" t="s">
        <v>1304</v>
      </c>
      <c r="D653" s="262">
        <v>35</v>
      </c>
      <c r="E653" s="262">
        <v>26</v>
      </c>
      <c r="F653" s="52">
        <f t="shared" si="188"/>
        <v>74.285714285714292</v>
      </c>
    </row>
    <row r="654" spans="1:6" ht="24" x14ac:dyDescent="0.2">
      <c r="A654" s="53" t="s">
        <v>609</v>
      </c>
      <c r="B654" s="85" t="s">
        <v>1305</v>
      </c>
      <c r="C654" s="50" t="s">
        <v>1306</v>
      </c>
      <c r="D654" s="262">
        <v>11</v>
      </c>
      <c r="E654" s="262">
        <v>13</v>
      </c>
      <c r="F654" s="52">
        <f t="shared" si="188"/>
        <v>118.18181818181819</v>
      </c>
    </row>
    <row r="655" spans="1:6" ht="12.75" customHeight="1" x14ac:dyDescent="0.2">
      <c r="A655" s="53" t="s">
        <v>609</v>
      </c>
      <c r="B655" s="85" t="s">
        <v>1307</v>
      </c>
      <c r="C655" s="50" t="s">
        <v>1308</v>
      </c>
      <c r="D655" s="262">
        <v>35</v>
      </c>
      <c r="E655" s="262">
        <v>26</v>
      </c>
      <c r="F655" s="52">
        <f t="shared" si="188"/>
        <v>74.285714285714292</v>
      </c>
    </row>
    <row r="656" spans="1:6" ht="12.75" customHeight="1" x14ac:dyDescent="0.2">
      <c r="A656" s="53" t="s">
        <v>609</v>
      </c>
      <c r="B656" s="85" t="s">
        <v>1309</v>
      </c>
      <c r="C656" s="50" t="s">
        <v>1310</v>
      </c>
      <c r="D656" s="262">
        <v>11</v>
      </c>
      <c r="E656" s="262">
        <v>13</v>
      </c>
      <c r="F656" s="52">
        <f t="shared" si="188"/>
        <v>118.18181818181819</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142011.41</v>
      </c>
      <c r="E661" s="242">
        <v>198558.34</v>
      </c>
      <c r="F661" s="52">
        <f t="shared" si="188"/>
        <v>139.81858218293868</v>
      </c>
    </row>
    <row r="662" spans="1:6" ht="12.75" customHeight="1" x14ac:dyDescent="0.2">
      <c r="A662" s="53">
        <v>63312</v>
      </c>
      <c r="B662" s="85" t="s">
        <v>1322</v>
      </c>
      <c r="C662" s="50" t="s">
        <v>1323</v>
      </c>
      <c r="D662" s="242">
        <v>0</v>
      </c>
      <c r="E662" s="242">
        <v>2000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25000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103344.69</v>
      </c>
      <c r="E694" s="242">
        <v>224400</v>
      </c>
      <c r="F694" s="52">
        <f t="shared" si="188"/>
        <v>217.13742621899587</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137566.51999999999</v>
      </c>
      <c r="E698" s="242">
        <v>0</v>
      </c>
      <c r="F698" s="52">
        <f t="shared" si="188"/>
        <v>0</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43952.15</v>
      </c>
      <c r="E710" s="242">
        <v>46337.26</v>
      </c>
      <c r="F710" s="52">
        <f t="shared" si="188"/>
        <v>105.42660597945721</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2885.27</v>
      </c>
      <c r="E718" s="242">
        <v>4154.88</v>
      </c>
      <c r="F718" s="52">
        <f t="shared" si="188"/>
        <v>144.00316088269037</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306.60000000000002</v>
      </c>
      <c r="E720" s="242">
        <v>219</v>
      </c>
      <c r="F720" s="52">
        <f t="shared" si="188"/>
        <v>71.428571428571416</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716.66</v>
      </c>
      <c r="E722" s="242">
        <v>1366.15</v>
      </c>
      <c r="F722" s="52">
        <f t="shared" si="188"/>
        <v>190.62735467306675</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1724.1</v>
      </c>
      <c r="E725" s="242">
        <v>594.48</v>
      </c>
      <c r="F725" s="52">
        <f t="shared" ref="F725:F979" si="190">IF(D725&lt;&gt;0,IF(E725/D725&gt;=100,"&gt;&gt;100",E725/D725*100),"-")</f>
        <v>34.480598573168614</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5998.43</v>
      </c>
      <c r="E816" s="242">
        <v>1263.67</v>
      </c>
      <c r="F816" s="52">
        <f t="shared" si="190"/>
        <v>21.066679114368259</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1592.66</v>
      </c>
      <c r="E821" s="242">
        <v>1725.37</v>
      </c>
      <c r="F821" s="52">
        <f t="shared" si="190"/>
        <v>108.33260080619841</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4320</v>
      </c>
      <c r="E823" s="242">
        <v>6840</v>
      </c>
      <c r="F823" s="52">
        <f t="shared" si="190"/>
        <v>158.33333333333331</v>
      </c>
    </row>
    <row r="824" spans="1:6" ht="12.75" customHeight="1" x14ac:dyDescent="0.2">
      <c r="A824" s="53">
        <v>37221</v>
      </c>
      <c r="B824" s="85" t="s">
        <v>1628</v>
      </c>
      <c r="C824" s="50" t="s">
        <v>1629</v>
      </c>
      <c r="D824" s="242">
        <v>5214.1499999999996</v>
      </c>
      <c r="E824" s="242">
        <v>5628.39</v>
      </c>
      <c r="F824" s="52">
        <f t="shared" si="190"/>
        <v>107.94453554270591</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8975.1200000000008</v>
      </c>
      <c r="E968" s="242">
        <v>4.24</v>
      </c>
      <c r="F968" s="52">
        <f t="shared" si="190"/>
        <v>4.7241708188859872E-2</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22" workbookViewId="0">
      <selection activeCell="A2" sqref="A2:D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92142.66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493661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450954.86</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261029.67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127167.51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1099.03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15007.43</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46651.22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39973.26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2732.88</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2732.88</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507638.46999999991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437785.05999999994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233476.54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139375.31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1102.49</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15529.36</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48301.36</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69849.17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4.24</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4.24</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78165.190000000119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22388.1</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11708.84</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32.72</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32.72</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183.36</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183.36</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11492.76</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1140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10352.76</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10679.26</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2463.7199999999998</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8215.5400000000009</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55777.090000000004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53044.23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2732.86</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4</v>
      </c>
      <c r="G3" s="124">
        <f>IF(RefStr!C12&lt;&gt;"",INT(VALUE(MID(RefStr!C12,1,4))),0)</f>
        <v>2024</v>
      </c>
      <c r="H3" s="128">
        <f>IF(RefStr!C12&lt;&gt;"",INT(VALUE(MID(RefStr!C12,6,2))),0)</f>
        <v>6</v>
      </c>
      <c r="I3" s="129">
        <f>RefStr!C10*1</f>
        <v>23</v>
      </c>
      <c r="J3" s="130" t="str">
        <f>RefStr!H7</f>
        <v>DA</v>
      </c>
      <c r="K3" s="128" t="str">
        <f>RefStr!H9</f>
        <v>NE</v>
      </c>
      <c r="L3" s="128" t="str">
        <f>RefStr!H10</f>
        <v>NE</v>
      </c>
      <c r="M3" s="128" t="str">
        <f>RefStr!H8</f>
        <v>NE</v>
      </c>
      <c r="N3" s="128" t="str">
        <f>RefStr!H11</f>
        <v>DA</v>
      </c>
      <c r="O3" s="131">
        <f>RefStr!C6</f>
        <v>35907</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2023-12-21T13:12:35Z</cp:lastPrinted>
  <dcterms:created xsi:type="dcterms:W3CDTF">2022-04-01T05:14:30Z</dcterms:created>
  <dcterms:modified xsi:type="dcterms:W3CDTF">2024-07-09T07:47:19Z</dcterms:modified>
</cp:coreProperties>
</file>